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3545" windowHeight="9780"/>
  </bookViews>
  <sheets>
    <sheet name="Kartenverkauf" sheetId="1" r:id="rId1"/>
    <sheet name="Besucheranzahl" sheetId="4" r:id="rId2"/>
    <sheet name="Tag-Diagramm" sheetId="10" r:id="rId3"/>
    <sheet name="Vergleich" sheetId="9" r:id="rId4"/>
    <sheet name="Jahr" sheetId="8" r:id="rId5"/>
    <sheet name="Mitarbeiter" sheetId="5" r:id="rId6"/>
    <sheet name="Woche17" sheetId="2" r:id="rId7"/>
  </sheets>
  <externalReferences>
    <externalReference r:id="rId8"/>
  </externalReferences>
  <definedNames>
    <definedName name="_xlnm._FilterDatabase" localSheetId="5" hidden="1">Mitarbeiter!$A$3:$F$100</definedName>
    <definedName name="_xlnm.Print_Titles" localSheetId="5">Mitarbeiter!$3:$3</definedName>
    <definedName name="Einkaufspreis_Stück" localSheetId="5">#REF!</definedName>
    <definedName name="Einkaufspreis_Stück">#REF!</definedName>
    <definedName name="Fixkosten" localSheetId="5">#REF!</definedName>
    <definedName name="Fixkosten">#REF!</definedName>
    <definedName name="Gewinn_vor_Steuern" localSheetId="5">#REF!</definedName>
    <definedName name="Gewinn_vor_Steuern">#REF!</definedName>
    <definedName name="Kunden">#REF!</definedName>
    <definedName name="Preise">[1]Preisliste!$A$1:$C$40</definedName>
    <definedName name="Stück_Anzahl" localSheetId="5">#REF!</definedName>
    <definedName name="Stück_Anzahl">#REF!</definedName>
    <definedName name="Variable_Kosten" localSheetId="5">#REF!</definedName>
    <definedName name="Variable_Kosten">#REF!</definedName>
    <definedName name="Verkaufspreis_Stück" localSheetId="5">#REF!</definedName>
    <definedName name="Verkaufspreis_Stück">#REF!</definedName>
  </definedNames>
  <calcPr calcId="145621"/>
</workbook>
</file>

<file path=xl/calcChain.xml><?xml version="1.0" encoding="utf-8"?>
<calcChain xmlns="http://schemas.openxmlformats.org/spreadsheetml/2006/main">
  <c r="C9" i="2" l="1"/>
  <c r="C10" i="2"/>
  <c r="C11" i="2"/>
  <c r="C12" i="2"/>
  <c r="C13" i="2"/>
  <c r="C14" i="2"/>
  <c r="C8" i="2"/>
  <c r="B5" i="8"/>
  <c r="C15" i="9" l="1"/>
  <c r="D14" i="1" l="1"/>
  <c r="C14" i="1"/>
  <c r="B14" i="1"/>
  <c r="B14" i="4"/>
  <c r="C14" i="4"/>
  <c r="D14" i="4"/>
  <c r="E14" i="4"/>
  <c r="F13" i="4"/>
  <c r="F12" i="4"/>
  <c r="F11" i="4"/>
  <c r="F10" i="4"/>
  <c r="F9" i="4"/>
  <c r="F8" i="4"/>
  <c r="F7" i="4"/>
  <c r="B9" i="9" l="1"/>
  <c r="E7" i="1"/>
</calcChain>
</file>

<file path=xl/sharedStrings.xml><?xml version="1.0" encoding="utf-8"?>
<sst xmlns="http://schemas.openxmlformats.org/spreadsheetml/2006/main" count="466" uniqueCount="228">
  <si>
    <t>Besucheranzahl</t>
  </si>
  <si>
    <t>KINO</t>
  </si>
  <si>
    <t>MO</t>
  </si>
  <si>
    <t>DI</t>
  </si>
  <si>
    <t>MI</t>
  </si>
  <si>
    <t>DO</t>
  </si>
  <si>
    <t>FR</t>
  </si>
  <si>
    <t>SA</t>
  </si>
  <si>
    <t>SO</t>
  </si>
  <si>
    <t>Summe</t>
  </si>
  <si>
    <t>Kassa 1</t>
  </si>
  <si>
    <t>Kassa 2</t>
  </si>
  <si>
    <t>Kassa 3</t>
  </si>
  <si>
    <t>Saal 1</t>
  </si>
  <si>
    <t>Saal 2</t>
  </si>
  <si>
    <t>Saal 3</t>
  </si>
  <si>
    <t>Saal 4</t>
  </si>
  <si>
    <t>Gesamt</t>
  </si>
  <si>
    <t>Kalenderwoche 17</t>
  </si>
  <si>
    <t>Niedrigste Besucheranzahl an einem Tag:</t>
  </si>
  <si>
    <t>Anzahl der verkauften Karten</t>
  </si>
  <si>
    <t>Eine Eintrittskarte kostet:</t>
  </si>
  <si>
    <t>Einnahmen pro Tag</t>
  </si>
  <si>
    <t>Wochentag</t>
  </si>
  <si>
    <t>Vergleich zur Vorwoche</t>
  </si>
  <si>
    <t>Einnahmen durch Kartenverkauf</t>
  </si>
  <si>
    <t>Zuwachs bei
Besucheranzahl</t>
  </si>
  <si>
    <t>Woche 16</t>
  </si>
  <si>
    <t>Woche 17</t>
  </si>
  <si>
    <t>Vorname</t>
  </si>
  <si>
    <t>Geschlecht</t>
  </si>
  <si>
    <t>Wochenstunden</t>
  </si>
  <si>
    <t>Adler</t>
  </si>
  <si>
    <t>Anton</t>
  </si>
  <si>
    <t>m</t>
  </si>
  <si>
    <t>Bernhart</t>
  </si>
  <si>
    <t>Karl</t>
  </si>
  <si>
    <t>Böhm</t>
  </si>
  <si>
    <t>Karoline</t>
  </si>
  <si>
    <t>w</t>
  </si>
  <si>
    <t>Breit</t>
  </si>
  <si>
    <t>Berta</t>
  </si>
  <si>
    <t>Burghart</t>
  </si>
  <si>
    <t>Corniel</t>
  </si>
  <si>
    <t>Peter</t>
  </si>
  <si>
    <t>Deutsch</t>
  </si>
  <si>
    <t>Hermine</t>
  </si>
  <si>
    <t>Doschek</t>
  </si>
  <si>
    <t>Herta</t>
  </si>
  <si>
    <t>Drescher</t>
  </si>
  <si>
    <t>Rupert</t>
  </si>
  <si>
    <t>Dvorak</t>
  </si>
  <si>
    <t>Herbert</t>
  </si>
  <si>
    <t>Eder</t>
  </si>
  <si>
    <t>Maria</t>
  </si>
  <si>
    <t>Edinger</t>
  </si>
  <si>
    <t>Franz</t>
  </si>
  <si>
    <t>Ehrenhofer</t>
  </si>
  <si>
    <t>Wolfram</t>
  </si>
  <si>
    <t>Engl</t>
  </si>
  <si>
    <t>Alfred</t>
  </si>
  <si>
    <t>Johann</t>
  </si>
  <si>
    <t>Frieß</t>
  </si>
  <si>
    <t>Sieglinde</t>
  </si>
  <si>
    <t>Fröschl</t>
  </si>
  <si>
    <t>Rudolfine</t>
  </si>
  <si>
    <t>Gail</t>
  </si>
  <si>
    <t>Ilse</t>
  </si>
  <si>
    <t>Geppert</t>
  </si>
  <si>
    <t>Geretschlag</t>
  </si>
  <si>
    <t>Grandinger</t>
  </si>
  <si>
    <t>Susanna</t>
  </si>
  <si>
    <t>Grimm</t>
  </si>
  <si>
    <t>Grünzweig</t>
  </si>
  <si>
    <t>Susanne</t>
  </si>
  <si>
    <t>Hackstock</t>
  </si>
  <si>
    <t>Haiden</t>
  </si>
  <si>
    <t>Gerlinde</t>
  </si>
  <si>
    <t>Hamernik</t>
  </si>
  <si>
    <t>Reinhart</t>
  </si>
  <si>
    <t>Heidinger</t>
  </si>
  <si>
    <t>Hintermeier</t>
  </si>
  <si>
    <t>Paula</t>
  </si>
  <si>
    <t>Hittinger</t>
  </si>
  <si>
    <t>Marie</t>
  </si>
  <si>
    <t>Hoffinger</t>
  </si>
  <si>
    <t>Paul</t>
  </si>
  <si>
    <t>Horak</t>
  </si>
  <si>
    <t>Margareta</t>
  </si>
  <si>
    <t>Hosp</t>
  </si>
  <si>
    <t>Leopoldine</t>
  </si>
  <si>
    <t>Illnar</t>
  </si>
  <si>
    <t>Kurt</t>
  </si>
  <si>
    <t>Jarmer</t>
  </si>
  <si>
    <t>Klaus</t>
  </si>
  <si>
    <t>Kantler</t>
  </si>
  <si>
    <t>Margarete</t>
  </si>
  <si>
    <t>Klein</t>
  </si>
  <si>
    <t>Karin</t>
  </si>
  <si>
    <t>Koffler</t>
  </si>
  <si>
    <t>Silvia</t>
  </si>
  <si>
    <t>Koller</t>
  </si>
  <si>
    <t>Anna</t>
  </si>
  <si>
    <t>Kostolan</t>
  </si>
  <si>
    <t>Markus</t>
  </si>
  <si>
    <t>Kotzian</t>
  </si>
  <si>
    <t>Rosemarie</t>
  </si>
  <si>
    <t>Kutil</t>
  </si>
  <si>
    <t>Christine</t>
  </si>
  <si>
    <t>Aurelia</t>
  </si>
  <si>
    <t>Loder</t>
  </si>
  <si>
    <t>Brigitte</t>
  </si>
  <si>
    <t>Lorich</t>
  </si>
  <si>
    <t>Beate</t>
  </si>
  <si>
    <t>Löschnak</t>
  </si>
  <si>
    <t>Albert</t>
  </si>
  <si>
    <t>Machac</t>
  </si>
  <si>
    <t>Marischler</t>
  </si>
  <si>
    <t>Elisabeth</t>
  </si>
  <si>
    <t>Mayr</t>
  </si>
  <si>
    <t>Eva</t>
  </si>
  <si>
    <t>Modrovics</t>
  </si>
  <si>
    <t>Eduard</t>
  </si>
  <si>
    <t>Moritz</t>
  </si>
  <si>
    <t>Eleonora</t>
  </si>
  <si>
    <t>Müllauer</t>
  </si>
  <si>
    <t>Helfried</t>
  </si>
  <si>
    <t>Anastasia</t>
  </si>
  <si>
    <t>Oberndorfer</t>
  </si>
  <si>
    <t>Ollischer</t>
  </si>
  <si>
    <t>Andreas</t>
  </si>
  <si>
    <t>Oswald</t>
  </si>
  <si>
    <t>Willi</t>
  </si>
  <si>
    <t>Owessle</t>
  </si>
  <si>
    <t>Adelheid</t>
  </si>
  <si>
    <t>Parzer</t>
  </si>
  <si>
    <t>Adele</t>
  </si>
  <si>
    <t>Pfleger</t>
  </si>
  <si>
    <t>Andrea</t>
  </si>
  <si>
    <t>Porod</t>
  </si>
  <si>
    <t>Annemarie</t>
  </si>
  <si>
    <t>Rak</t>
  </si>
  <si>
    <t>Rathammer</t>
  </si>
  <si>
    <t>Erich</t>
  </si>
  <si>
    <t>Reckenberger</t>
  </si>
  <si>
    <t>Erika</t>
  </si>
  <si>
    <t>Regber</t>
  </si>
  <si>
    <t>Hans</t>
  </si>
  <si>
    <t>Repke</t>
  </si>
  <si>
    <t>Rieser</t>
  </si>
  <si>
    <t>Rudolf</t>
  </si>
  <si>
    <t>Ritter</t>
  </si>
  <si>
    <t>Gertrude</t>
  </si>
  <si>
    <t>Ritterling</t>
  </si>
  <si>
    <t>Theresia</t>
  </si>
  <si>
    <t>Ruttinger</t>
  </si>
  <si>
    <t>Arpad</t>
  </si>
  <si>
    <t>Sachs</t>
  </si>
  <si>
    <t>Georg</t>
  </si>
  <si>
    <t>Sattler</t>
  </si>
  <si>
    <t>Friedrich</t>
  </si>
  <si>
    <t>Schmitzl</t>
  </si>
  <si>
    <t>Hedwig</t>
  </si>
  <si>
    <t>Schubtschik</t>
  </si>
  <si>
    <t>Schwarz</t>
  </si>
  <si>
    <t>Helene</t>
  </si>
  <si>
    <t>Schweller</t>
  </si>
  <si>
    <t>Robert</t>
  </si>
  <si>
    <t>Sobotka</t>
  </si>
  <si>
    <t>Sperrer</t>
  </si>
  <si>
    <t>Emma</t>
  </si>
  <si>
    <t>Staudigl</t>
  </si>
  <si>
    <t>Valerie</t>
  </si>
  <si>
    <t>Szakacs</t>
  </si>
  <si>
    <t>Fritz</t>
  </si>
  <si>
    <t>Tatzber</t>
  </si>
  <si>
    <t>Tham</t>
  </si>
  <si>
    <t>Erwin</t>
  </si>
  <si>
    <t>Urbaschek</t>
  </si>
  <si>
    <t>Vecera</t>
  </si>
  <si>
    <t>Veith</t>
  </si>
  <si>
    <t>Vrana</t>
  </si>
  <si>
    <t>Erna</t>
  </si>
  <si>
    <t>Weinberger</t>
  </si>
  <si>
    <t>Adolf</t>
  </si>
  <si>
    <t>Weintraud</t>
  </si>
  <si>
    <t>Weiskopf</t>
  </si>
  <si>
    <t>Witthalm</t>
  </si>
  <si>
    <t>Wögenstein</t>
  </si>
  <si>
    <t>Otto</t>
  </si>
  <si>
    <t>Woldrich</t>
  </si>
  <si>
    <t>Würth</t>
  </si>
  <si>
    <t>Irmgard</t>
  </si>
  <si>
    <t>Wurm</t>
  </si>
  <si>
    <t>Walter</t>
  </si>
  <si>
    <t>Frauenhofer</t>
  </si>
  <si>
    <t>KINO - MitarbeiterInnen</t>
  </si>
  <si>
    <t>Kalenderwoche</t>
  </si>
  <si>
    <t>Betrag</t>
  </si>
  <si>
    <t>Gehalt</t>
  </si>
  <si>
    <t>geschlossen</t>
  </si>
  <si>
    <t>Noll</t>
  </si>
  <si>
    <t>Lienzer</t>
  </si>
  <si>
    <t>Einnahmen aus Kartenverkauf</t>
  </si>
  <si>
    <t>Funktion</t>
  </si>
  <si>
    <t>Technik</t>
  </si>
  <si>
    <t>Aufsicht</t>
  </si>
  <si>
    <t>Verwaltung</t>
  </si>
  <si>
    <t>Kassa</t>
  </si>
  <si>
    <t>Einkauf</t>
  </si>
  <si>
    <t>Reinigung</t>
  </si>
  <si>
    <t>n</t>
  </si>
  <si>
    <t>Prognose für nächste Woche</t>
  </si>
  <si>
    <t>Preis pro Karte</t>
  </si>
  <si>
    <t>Karten-Anzahl</t>
  </si>
  <si>
    <t>2300 Karten</t>
  </si>
  <si>
    <t>Engl-Gold</t>
  </si>
  <si>
    <t>Hansel-Meier</t>
  </si>
  <si>
    <t>Koller-Hafner</t>
  </si>
  <si>
    <t>Smith-Jones</t>
  </si>
  <si>
    <t>Jenny</t>
  </si>
  <si>
    <t>Anzahl der Beträge:</t>
  </si>
  <si>
    <t>Gesamtsumme der Beträge:</t>
  </si>
  <si>
    <t>Urlaub</t>
  </si>
  <si>
    <t>Renovierung</t>
  </si>
  <si>
    <t>Kalenderwoche:</t>
  </si>
  <si>
    <t>Nachname</t>
  </si>
  <si>
    <t>Höchste Besucheranzahl an einem Tag: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</si>
</sst>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.00_-;\-* #,##0.00_-;_-* &quot;-&quot;??_-;_-@_-"/>
    <numFmt numFmtId="167" formatCode="_-* #,##0.00\ &quot;€&quot;_-;_-* #,##0.00\ &quot;€&quot;\-;_-* &quot;-&quot;??\ &quot;€&quot;_-;_-@_-"/>
    <numFmt numFmtId="168" formatCode="d/\ mmmm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6"/>
      <color indexed="12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color indexed="12"/>
      <name val="Arial"/>
      <family val="2"/>
    </font>
    <font>
      <b/>
      <i/>
      <sz val="10"/>
      <name val="Arial"/>
      <family val="2"/>
    </font>
    <font>
      <sz val="10"/>
      <name val="Calibri"/>
      <family val="2"/>
      <scheme val="minor"/>
    </font>
    <font>
      <sz val="10"/>
      <color rgb="FF555555"/>
      <name val="Arial Unicode MS"/>
      <family val="2"/>
    </font>
    <font>
      <b/>
      <sz val="12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12"/>
      </left>
      <right/>
      <top style="thick">
        <color indexed="12"/>
      </top>
      <bottom style="thick">
        <color indexed="12"/>
      </bottom>
      <diagonal/>
    </border>
    <border>
      <left/>
      <right/>
      <top style="thick">
        <color indexed="12"/>
      </top>
      <bottom style="thick">
        <color indexed="12"/>
      </bottom>
      <diagonal/>
    </border>
    <border>
      <left/>
      <right style="thick">
        <color indexed="12"/>
      </right>
      <top style="thick">
        <color indexed="12"/>
      </top>
      <bottom style="thick">
        <color indexed="12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rgb="FF002060"/>
      </bottom>
      <diagonal/>
    </border>
  </borders>
  <cellStyleXfs count="15">
    <xf numFmtId="0" fontId="0" fillId="0" borderId="0"/>
    <xf numFmtId="167" fontId="2" fillId="0" borderId="0" applyFont="0" applyFill="0" applyBorder="0" applyAlignment="0" applyProtection="0"/>
    <xf numFmtId="0" fontId="8" fillId="0" borderId="0"/>
    <xf numFmtId="0" fontId="9" fillId="3" borderId="0" applyNumberFormat="0" applyFont="0" applyBorder="0" applyAlignment="0" applyProtection="0"/>
    <xf numFmtId="168" fontId="9" fillId="0" borderId="6">
      <alignment horizontal="left"/>
    </xf>
    <xf numFmtId="165" fontId="6" fillId="0" borderId="0" applyFont="0" applyFill="0" applyBorder="0" applyAlignment="0" applyProtection="0"/>
    <xf numFmtId="0" fontId="9" fillId="4" borderId="0" applyNumberFormat="0" applyFont="0" applyBorder="0" applyAlignment="0" applyProtection="0"/>
    <xf numFmtId="0" fontId="6" fillId="0" borderId="0"/>
    <xf numFmtId="0" fontId="1" fillId="0" borderId="0"/>
    <xf numFmtId="166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0">
    <xf numFmtId="0" fontId="0" fillId="0" borderId="0" xfId="0"/>
    <xf numFmtId="9" fontId="0" fillId="0" borderId="0" xfId="0" applyNumberFormat="1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center" wrapText="1"/>
    </xf>
    <xf numFmtId="167" fontId="0" fillId="0" borderId="0" xfId="0" applyNumberFormat="1"/>
    <xf numFmtId="0" fontId="6" fillId="0" borderId="0" xfId="0" applyFont="1"/>
    <xf numFmtId="0" fontId="6" fillId="0" borderId="2" xfId="0" applyFont="1" applyBorder="1"/>
    <xf numFmtId="0" fontId="6" fillId="0" borderId="2" xfId="0" applyFont="1" applyBorder="1" applyAlignment="1">
      <alignment horizontal="right"/>
    </xf>
    <xf numFmtId="4" fontId="6" fillId="0" borderId="0" xfId="0" applyNumberFormat="1" applyFont="1"/>
    <xf numFmtId="4" fontId="6" fillId="0" borderId="2" xfId="0" applyNumberFormat="1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4" fontId="11" fillId="0" borderId="0" xfId="0" applyNumberFormat="1" applyFont="1" applyAlignment="1">
      <alignment horizontal="right"/>
    </xf>
    <xf numFmtId="0" fontId="10" fillId="0" borderId="0" xfId="0" applyFont="1" applyBorder="1" applyAlignment="1">
      <alignment vertical="center"/>
    </xf>
    <xf numFmtId="0" fontId="11" fillId="0" borderId="0" xfId="2" applyFont="1"/>
    <xf numFmtId="0" fontId="11" fillId="0" borderId="0" xfId="2" applyFont="1" applyAlignment="1">
      <alignment horizontal="left"/>
    </xf>
    <xf numFmtId="4" fontId="11" fillId="0" borderId="0" xfId="2" applyNumberFormat="1" applyFont="1" applyBorder="1" applyAlignment="1">
      <alignment horizontal="right"/>
    </xf>
    <xf numFmtId="0" fontId="11" fillId="0" borderId="0" xfId="0" applyFont="1" applyBorder="1"/>
    <xf numFmtId="0" fontId="11" fillId="0" borderId="0" xfId="2" applyFont="1" applyFill="1"/>
    <xf numFmtId="0" fontId="11" fillId="0" borderId="0" xfId="2" applyFont="1" applyFill="1" applyAlignment="1">
      <alignment horizontal="left"/>
    </xf>
    <xf numFmtId="0" fontId="6" fillId="0" borderId="0" xfId="7"/>
    <xf numFmtId="0" fontId="4" fillId="0" borderId="0" xfId="7" applyFont="1"/>
    <xf numFmtId="0" fontId="6" fillId="0" borderId="0" xfId="7" applyFont="1" applyAlignment="1">
      <alignment horizontal="center"/>
    </xf>
    <xf numFmtId="0" fontId="6" fillId="0" borderId="0" xfId="7" applyAlignment="1">
      <alignment horizontal="right"/>
    </xf>
    <xf numFmtId="0" fontId="6" fillId="0" borderId="0" xfId="7" applyBorder="1"/>
    <xf numFmtId="3" fontId="6" fillId="0" borderId="0" xfId="7" applyNumberFormat="1" applyBorder="1" applyAlignment="1">
      <alignment horizontal="right"/>
    </xf>
    <xf numFmtId="4" fontId="6" fillId="0" borderId="0" xfId="7" applyNumberFormat="1" applyBorder="1" applyAlignment="1">
      <alignment horizontal="right" wrapText="1"/>
    </xf>
    <xf numFmtId="4" fontId="6" fillId="0" borderId="0" xfId="7" applyNumberFormat="1" applyAlignment="1">
      <alignment horizontal="right"/>
    </xf>
    <xf numFmtId="0" fontId="6" fillId="0" borderId="0" xfId="7" applyFill="1" applyBorder="1"/>
    <xf numFmtId="0" fontId="4" fillId="0" borderId="0" xfId="7" applyFont="1" applyAlignment="1">
      <alignment wrapText="1"/>
    </xf>
    <xf numFmtId="3" fontId="4" fillId="0" borderId="0" xfId="7" applyNumberFormat="1" applyFont="1"/>
    <xf numFmtId="0" fontId="4" fillId="0" borderId="2" xfId="0" applyFont="1" applyBorder="1" applyAlignment="1">
      <alignment horizontal="right"/>
    </xf>
    <xf numFmtId="4" fontId="4" fillId="0" borderId="0" xfId="0" applyNumberFormat="1" applyFont="1"/>
    <xf numFmtId="4" fontId="4" fillId="0" borderId="2" xfId="0" applyNumberFormat="1" applyFont="1" applyBorder="1"/>
    <xf numFmtId="4" fontId="6" fillId="0" borderId="0" xfId="7" applyNumberFormat="1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5" borderId="0" xfId="0" applyFill="1"/>
    <xf numFmtId="0" fontId="0" fillId="5" borderId="1" xfId="0" applyFill="1" applyBorder="1"/>
    <xf numFmtId="0" fontId="7" fillId="5" borderId="0" xfId="0" applyFont="1" applyFill="1" applyAlignment="1">
      <alignment vertical="center"/>
    </xf>
    <xf numFmtId="0" fontId="4" fillId="0" borderId="7" xfId="0" applyFont="1" applyBorder="1"/>
    <xf numFmtId="4" fontId="4" fillId="0" borderId="7" xfId="0" applyNumberFormat="1" applyFont="1" applyBorder="1"/>
    <xf numFmtId="4" fontId="4" fillId="6" borderId="7" xfId="0" applyNumberFormat="1" applyFont="1" applyFill="1" applyBorder="1"/>
    <xf numFmtId="0" fontId="6" fillId="0" borderId="1" xfId="7" applyBorder="1"/>
    <xf numFmtId="0" fontId="2" fillId="0" borderId="0" xfId="10"/>
    <xf numFmtId="4" fontId="2" fillId="0" borderId="0" xfId="10" applyNumberFormat="1"/>
    <xf numFmtId="4" fontId="2" fillId="0" borderId="0" xfId="10" applyNumberFormat="1" applyAlignment="1">
      <alignment horizontal="right"/>
    </xf>
    <xf numFmtId="0" fontId="2" fillId="0" borderId="0" xfId="10" applyFont="1" applyAlignment="1">
      <alignment horizontal="right"/>
    </xf>
    <xf numFmtId="0" fontId="2" fillId="0" borderId="0" xfId="10" applyFont="1" applyAlignment="1">
      <alignment horizontal="right" wrapText="1"/>
    </xf>
    <xf numFmtId="0" fontId="12" fillId="2" borderId="0" xfId="7" applyFont="1" applyFill="1" applyBorder="1" applyAlignment="1">
      <alignment vertical="center"/>
    </xf>
    <xf numFmtId="0" fontId="2" fillId="0" borderId="0" xfId="7" applyFont="1"/>
    <xf numFmtId="1" fontId="0" fillId="0" borderId="0" xfId="0" applyNumberFormat="1" applyAlignment="1">
      <alignment horizontal="center"/>
    </xf>
    <xf numFmtId="0" fontId="4" fillId="0" borderId="0" xfId="7" applyNumberFormat="1" applyFont="1"/>
    <xf numFmtId="0" fontId="6" fillId="0" borderId="0" xfId="7" applyNumberFormat="1"/>
    <xf numFmtId="0" fontId="6" fillId="0" borderId="0" xfId="7" applyNumberFormat="1" applyAlignment="1">
      <alignment horizontal="center"/>
    </xf>
    <xf numFmtId="0" fontId="2" fillId="0" borderId="0" xfId="0" applyFont="1"/>
    <xf numFmtId="0" fontId="13" fillId="0" borderId="0" xfId="0" applyFont="1" applyAlignment="1">
      <alignment horizontal="right"/>
    </xf>
    <xf numFmtId="0" fontId="14" fillId="0" borderId="0" xfId="7" applyFont="1"/>
    <xf numFmtId="0" fontId="4" fillId="0" borderId="0" xfId="7" applyFont="1" applyAlignment="1">
      <alignment vertical="center"/>
    </xf>
    <xf numFmtId="0" fontId="6" fillId="0" borderId="0" xfId="7" applyNumberFormat="1" applyAlignment="1">
      <alignment vertical="center"/>
    </xf>
    <xf numFmtId="0" fontId="6" fillId="0" borderId="0" xfId="7" applyAlignment="1">
      <alignment vertical="center"/>
    </xf>
    <xf numFmtId="0" fontId="15" fillId="0" borderId="0" xfId="0" applyFont="1"/>
    <xf numFmtId="0" fontId="6" fillId="0" borderId="0" xfId="7" applyNumberFormat="1" applyAlignment="1"/>
    <xf numFmtId="0" fontId="2" fillId="0" borderId="0" xfId="7" applyNumberFormat="1" applyFont="1" applyAlignment="1"/>
    <xf numFmtId="0" fontId="6" fillId="0" borderId="8" xfId="7" applyBorder="1"/>
    <xf numFmtId="0" fontId="6" fillId="0" borderId="8" xfId="7" applyNumberFormat="1" applyBorder="1" applyAlignment="1">
      <alignment horizontal="center"/>
    </xf>
    <xf numFmtId="4" fontId="4" fillId="0" borderId="0" xfId="7" applyNumberFormat="1" applyFont="1" applyAlignment="1">
      <alignment vertical="center"/>
    </xf>
    <xf numFmtId="0" fontId="4" fillId="0" borderId="0" xfId="7" applyFont="1" applyAlignment="1">
      <alignment horizontal="left" vertic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1" applyNumberFormat="1" applyFont="1" applyAlignment="1"/>
    <xf numFmtId="0" fontId="16" fillId="8" borderId="9" xfId="0" applyFont="1" applyFill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6" fillId="8" borderId="9" xfId="0" applyFont="1" applyFill="1" applyBorder="1" applyAlignment="1">
      <alignment horizontal="right" vertical="center"/>
    </xf>
    <xf numFmtId="0" fontId="10" fillId="7" borderId="1" xfId="7" applyFont="1" applyFill="1" applyBorder="1" applyAlignment="1">
      <alignment horizontal="center" vertical="center"/>
    </xf>
    <xf numFmtId="0" fontId="10" fillId="7" borderId="1" xfId="7" applyFont="1" applyFill="1" applyBorder="1" applyAlignment="1">
      <alignment horizontal="right" vertical="center"/>
    </xf>
    <xf numFmtId="4" fontId="10" fillId="0" borderId="0" xfId="0" applyNumberFormat="1" applyFont="1" applyAlignment="1">
      <alignment horizontal="right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3" xfId="7" applyFont="1" applyFill="1" applyBorder="1" applyAlignment="1">
      <alignment horizontal="center" vertical="center"/>
    </xf>
    <xf numFmtId="0" fontId="5" fillId="2" borderId="4" xfId="7" applyFont="1" applyFill="1" applyBorder="1" applyAlignment="1">
      <alignment horizontal="center" vertical="center"/>
    </xf>
    <xf numFmtId="0" fontId="5" fillId="2" borderId="5" xfId="7" applyFont="1" applyFill="1" applyBorder="1" applyAlignment="1">
      <alignment horizontal="center" vertical="center"/>
    </xf>
  </cellXfs>
  <cellStyles count="15">
    <cellStyle name="blau" xfId="3"/>
    <cellStyle name="datum" xfId="4"/>
    <cellStyle name="Dezimal 2" xfId="5"/>
    <cellStyle name="Dezimal 2 2" xfId="12"/>
    <cellStyle name="Euro" xfId="1"/>
    <cellStyle name="Euro 2" xfId="11"/>
    <cellStyle name="formel" xfId="6"/>
    <cellStyle name="Komma 2" xfId="9"/>
    <cellStyle name="Komma 3" xfId="13"/>
    <cellStyle name="Prozent 2" xfId="14"/>
    <cellStyle name="Standard" xfId="0" builtinId="0"/>
    <cellStyle name="Standard 2" xfId="2"/>
    <cellStyle name="Standard 2 2" xfId="10"/>
    <cellStyle name="Standard 3" xfId="7"/>
    <cellStyle name="Standard 4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Besucher pro Saal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Besucheranzahl!$B$6:$E$6</c:f>
              <c:strCache>
                <c:ptCount val="4"/>
                <c:pt idx="0">
                  <c:v>Saal 1</c:v>
                </c:pt>
                <c:pt idx="1">
                  <c:v>Saal 2</c:v>
                </c:pt>
                <c:pt idx="2">
                  <c:v>Saal 3</c:v>
                </c:pt>
                <c:pt idx="3">
                  <c:v>Saal 4</c:v>
                </c:pt>
              </c:strCache>
            </c:strRef>
          </c:cat>
          <c:val>
            <c:numRef>
              <c:f>Besucheranzahl!$B$14:$E$14</c:f>
              <c:numCache>
                <c:formatCode>General</c:formatCode>
                <c:ptCount val="4"/>
                <c:pt idx="0">
                  <c:v>561</c:v>
                </c:pt>
                <c:pt idx="1">
                  <c:v>620</c:v>
                </c:pt>
                <c:pt idx="2">
                  <c:v>457</c:v>
                </c:pt>
                <c:pt idx="3">
                  <c:v>473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962368"/>
        <c:axId val="123407360"/>
      </c:barChart>
      <c:valAx>
        <c:axId val="12340736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de-DE"/>
          </a:p>
        </c:txPr>
        <c:crossAx val="151962368"/>
        <c:crosses val="autoZero"/>
        <c:crossBetween val="between"/>
      </c:valAx>
      <c:catAx>
        <c:axId val="15196236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de-DE"/>
          </a:p>
        </c:txPr>
        <c:crossAx val="123407360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70000000000000007" r="0.70000000000000007" t="0.78740157499999996" header="0.30000000000000004" footer="0.30000000000000004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Besucher pro Tag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Besucheranzahl!$F$6</c:f>
              <c:strCache>
                <c:ptCount val="1"/>
                <c:pt idx="0">
                  <c:v>Gesamt</c:v>
                </c:pt>
              </c:strCache>
            </c:strRef>
          </c:tx>
          <c:dLbls>
            <c:delete val="1"/>
          </c:dLbls>
          <c:cat>
            <c:strRef>
              <c:f>Besucheranzahl!$A$7:$A$13</c:f>
              <c:strCache>
                <c:ptCount val="7"/>
                <c:pt idx="0">
                  <c:v>MO</c:v>
                </c:pt>
                <c:pt idx="1">
                  <c:v>DI</c:v>
                </c:pt>
                <c:pt idx="2">
                  <c:v>MI</c:v>
                </c:pt>
                <c:pt idx="3">
                  <c:v>DO</c:v>
                </c:pt>
                <c:pt idx="4">
                  <c:v>FR</c:v>
                </c:pt>
                <c:pt idx="5">
                  <c:v>SA</c:v>
                </c:pt>
                <c:pt idx="6">
                  <c:v>SO</c:v>
                </c:pt>
              </c:strCache>
            </c:strRef>
          </c:cat>
          <c:val>
            <c:numRef>
              <c:f>Besucheranzahl!$F$7:$F$13</c:f>
              <c:numCache>
                <c:formatCode>General</c:formatCode>
                <c:ptCount val="7"/>
                <c:pt idx="0">
                  <c:v>233</c:v>
                </c:pt>
                <c:pt idx="1">
                  <c:v>148</c:v>
                </c:pt>
                <c:pt idx="2">
                  <c:v>199</c:v>
                </c:pt>
                <c:pt idx="3">
                  <c:v>208</c:v>
                </c:pt>
                <c:pt idx="4">
                  <c:v>541</c:v>
                </c:pt>
                <c:pt idx="5">
                  <c:v>395</c:v>
                </c:pt>
                <c:pt idx="6">
                  <c:v>387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1400"/>
          </a:pPr>
          <a:endParaRPr lang="de-DE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8</xdr:col>
      <xdr:colOff>0</xdr:colOff>
      <xdr:row>35</xdr:row>
      <xdr:rowOff>161924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0898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_Workshoptests_Core_Advanced_20090901/Advanced_1.0_workshop_tests_fuer_XP-Vista-2003-2007_ab_20090901/A4_WS2/edv_firm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chenumsatz"/>
      <sheetName val="Jahresumsatz"/>
      <sheetName val="Kalkulation"/>
      <sheetName val="Prognose"/>
      <sheetName val="Kilometergeld"/>
      <sheetName val="Rechnung"/>
      <sheetName val="Preisliste"/>
      <sheetName val="Preis-Abfrage"/>
      <sheetName val="Analyse"/>
      <sheetName val="Gehälter"/>
      <sheetName val="Bauer_Walter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>
        <row r="1">
          <cell r="A1" t="str">
            <v>Artikelnummer</v>
          </cell>
          <cell r="B1" t="str">
            <v>Artikelbezeichnung</v>
          </cell>
          <cell r="C1" t="str">
            <v>Preis</v>
          </cell>
        </row>
        <row r="2">
          <cell r="A2">
            <v>101</v>
          </cell>
          <cell r="B2" t="str">
            <v>Scanner 2400 C</v>
          </cell>
          <cell r="C2">
            <v>69</v>
          </cell>
        </row>
        <row r="3">
          <cell r="A3">
            <v>102</v>
          </cell>
          <cell r="B3" t="str">
            <v>Scanner 3800</v>
          </cell>
          <cell r="C3">
            <v>81.5</v>
          </cell>
        </row>
        <row r="4">
          <cell r="A4">
            <v>103</v>
          </cell>
          <cell r="B4" t="str">
            <v>Scanjet 4890</v>
          </cell>
          <cell r="C4">
            <v>189</v>
          </cell>
        </row>
        <row r="5">
          <cell r="A5">
            <v>104</v>
          </cell>
          <cell r="B5" t="str">
            <v>Scanjet 5530 C</v>
          </cell>
          <cell r="C5">
            <v>265.7</v>
          </cell>
        </row>
        <row r="6">
          <cell r="A6">
            <v>105</v>
          </cell>
          <cell r="B6" t="str">
            <v>X-Scan 4400F</v>
          </cell>
          <cell r="C6">
            <v>99</v>
          </cell>
        </row>
        <row r="7">
          <cell r="A7">
            <v>106</v>
          </cell>
          <cell r="B7" t="str">
            <v>X-Scan 8600F</v>
          </cell>
          <cell r="C7">
            <v>185.5</v>
          </cell>
        </row>
        <row r="8">
          <cell r="A8">
            <v>107</v>
          </cell>
          <cell r="B8" t="str">
            <v>Z-Scan 9950 A</v>
          </cell>
          <cell r="C8">
            <v>144.9</v>
          </cell>
        </row>
        <row r="9">
          <cell r="A9">
            <v>108</v>
          </cell>
          <cell r="B9" t="str">
            <v>Z-Scan 600 F</v>
          </cell>
          <cell r="C9">
            <v>408.9</v>
          </cell>
        </row>
        <row r="10">
          <cell r="A10">
            <v>109</v>
          </cell>
          <cell r="B10" t="str">
            <v>MFG-Scan C6</v>
          </cell>
          <cell r="C10">
            <v>224.5</v>
          </cell>
        </row>
        <row r="11">
          <cell r="A11">
            <v>110</v>
          </cell>
          <cell r="B11" t="str">
            <v>MFG-Scan A6</v>
          </cell>
          <cell r="C11">
            <v>110</v>
          </cell>
        </row>
        <row r="12">
          <cell r="A12">
            <v>201</v>
          </cell>
          <cell r="B12" t="str">
            <v>Netzteil 350 Watt</v>
          </cell>
          <cell r="C12">
            <v>47.3</v>
          </cell>
        </row>
        <row r="13">
          <cell r="A13">
            <v>202</v>
          </cell>
          <cell r="B13" t="str">
            <v>Netzteil 380 Watt</v>
          </cell>
          <cell r="C13">
            <v>69.95</v>
          </cell>
        </row>
        <row r="14">
          <cell r="A14">
            <v>203</v>
          </cell>
          <cell r="B14" t="str">
            <v>Netzteil 400 Watt</v>
          </cell>
          <cell r="C14">
            <v>21.9</v>
          </cell>
        </row>
        <row r="15">
          <cell r="A15">
            <v>204</v>
          </cell>
          <cell r="B15" t="str">
            <v>Netzteil 430 Watt</v>
          </cell>
          <cell r="C15">
            <v>89.9</v>
          </cell>
        </row>
        <row r="16">
          <cell r="A16">
            <v>205</v>
          </cell>
          <cell r="B16" t="str">
            <v>Netzteil 450 Watt</v>
          </cell>
          <cell r="C16">
            <v>69.900000000000006</v>
          </cell>
        </row>
        <row r="17">
          <cell r="A17">
            <v>206</v>
          </cell>
          <cell r="B17" t="str">
            <v>Netzteil 460 Watt</v>
          </cell>
          <cell r="C17">
            <v>149.5</v>
          </cell>
        </row>
        <row r="18">
          <cell r="A18">
            <v>207</v>
          </cell>
          <cell r="B18" t="str">
            <v>Netzteil 480 Watt</v>
          </cell>
          <cell r="C18">
            <v>149.9</v>
          </cell>
        </row>
        <row r="19">
          <cell r="A19">
            <v>208</v>
          </cell>
          <cell r="B19" t="str">
            <v>Netzteil 500 Watt</v>
          </cell>
          <cell r="C19">
            <v>94.9</v>
          </cell>
        </row>
        <row r="20">
          <cell r="A20">
            <v>209</v>
          </cell>
          <cell r="B20" t="str">
            <v>Netzteil 520 Watt</v>
          </cell>
          <cell r="C20">
            <v>124.9</v>
          </cell>
        </row>
        <row r="21">
          <cell r="A21">
            <v>210</v>
          </cell>
          <cell r="B21" t="str">
            <v>Netzteil 550 Watt</v>
          </cell>
          <cell r="C21">
            <v>210</v>
          </cell>
        </row>
        <row r="22">
          <cell r="A22">
            <v>211</v>
          </cell>
          <cell r="B22" t="str">
            <v>Netzteil 560 Watt</v>
          </cell>
          <cell r="C22">
            <v>119.9</v>
          </cell>
        </row>
        <row r="23">
          <cell r="A23">
            <v>212</v>
          </cell>
          <cell r="B23" t="str">
            <v>Netzteil 600 Watt</v>
          </cell>
          <cell r="C23">
            <v>154.6</v>
          </cell>
        </row>
        <row r="24">
          <cell r="A24">
            <v>213</v>
          </cell>
          <cell r="B24" t="str">
            <v>Netzteil 620 Watt</v>
          </cell>
          <cell r="C24">
            <v>169.9</v>
          </cell>
        </row>
        <row r="25">
          <cell r="A25">
            <v>214</v>
          </cell>
          <cell r="B25" t="str">
            <v>Netzteil 720 Watt</v>
          </cell>
          <cell r="C25">
            <v>214.9</v>
          </cell>
        </row>
        <row r="26">
          <cell r="A26">
            <v>215</v>
          </cell>
          <cell r="B26" t="str">
            <v>Netzteil 1000 Watt</v>
          </cell>
          <cell r="C26">
            <v>299.89999999999998</v>
          </cell>
        </row>
        <row r="27">
          <cell r="A27">
            <v>301</v>
          </cell>
          <cell r="B27" t="str">
            <v>USB-Stick 512 MB</v>
          </cell>
          <cell r="C27">
            <v>11.2</v>
          </cell>
        </row>
        <row r="28">
          <cell r="A28">
            <v>302</v>
          </cell>
          <cell r="B28" t="str">
            <v>USB-Stick 1 GB</v>
          </cell>
          <cell r="C28">
            <v>19.899999999999999</v>
          </cell>
        </row>
        <row r="29">
          <cell r="A29">
            <v>303</v>
          </cell>
          <cell r="B29" t="str">
            <v>USB-Stick 2 GB</v>
          </cell>
          <cell r="C29">
            <v>23.9</v>
          </cell>
        </row>
        <row r="30">
          <cell r="A30">
            <v>304</v>
          </cell>
          <cell r="B30" t="str">
            <v>USB-Stick 4 GB</v>
          </cell>
          <cell r="C30">
            <v>48.9</v>
          </cell>
        </row>
        <row r="31">
          <cell r="A31">
            <v>305</v>
          </cell>
          <cell r="B31" t="str">
            <v>USB-Stick 8 GB</v>
          </cell>
          <cell r="C31">
            <v>155.9</v>
          </cell>
        </row>
        <row r="32">
          <cell r="A32">
            <v>306</v>
          </cell>
          <cell r="B32" t="str">
            <v>USB-Stick 16 GB</v>
          </cell>
          <cell r="C32">
            <v>239.9</v>
          </cell>
        </row>
        <row r="33">
          <cell r="A33">
            <v>401</v>
          </cell>
          <cell r="B33" t="str">
            <v>Batterie RBC11</v>
          </cell>
          <cell r="C33">
            <v>246.1</v>
          </cell>
        </row>
        <row r="34">
          <cell r="A34">
            <v>402</v>
          </cell>
          <cell r="B34" t="str">
            <v>Batterie RBC14</v>
          </cell>
          <cell r="C34">
            <v>658.9</v>
          </cell>
        </row>
        <row r="35">
          <cell r="A35">
            <v>403</v>
          </cell>
          <cell r="B35" t="str">
            <v>Batterie RBC18</v>
          </cell>
          <cell r="C35">
            <v>93.3</v>
          </cell>
        </row>
        <row r="36">
          <cell r="A36">
            <v>404</v>
          </cell>
          <cell r="B36" t="str">
            <v>Batterie RBC2</v>
          </cell>
          <cell r="C36">
            <v>30.3</v>
          </cell>
        </row>
        <row r="37">
          <cell r="A37">
            <v>405</v>
          </cell>
          <cell r="B37" t="str">
            <v>Batterie RBC22</v>
          </cell>
          <cell r="C37">
            <v>147.1</v>
          </cell>
        </row>
        <row r="38">
          <cell r="A38">
            <v>406</v>
          </cell>
          <cell r="B38" t="str">
            <v>Batterie RBC23</v>
          </cell>
          <cell r="C38">
            <v>225.1</v>
          </cell>
        </row>
        <row r="39">
          <cell r="A39">
            <v>407</v>
          </cell>
          <cell r="B39" t="str">
            <v>Batterie RBC24</v>
          </cell>
          <cell r="C39">
            <v>263.39999999999998</v>
          </cell>
        </row>
        <row r="40">
          <cell r="A40">
            <v>408</v>
          </cell>
          <cell r="B40" t="str">
            <v>Batterie RBC25</v>
          </cell>
          <cell r="C40">
            <v>344.8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sqref="A1:E1"/>
    </sheetView>
  </sheetViews>
  <sheetFormatPr baseColWidth="10" defaultRowHeight="12.75" x14ac:dyDescent="0.2"/>
  <cols>
    <col min="1" max="1" width="16" style="8" customWidth="1"/>
    <col min="2" max="4" width="12.42578125" style="8" customWidth="1"/>
    <col min="5" max="5" width="15.85546875" style="8" customWidth="1"/>
    <col min="6" max="16384" width="11.42578125" style="8"/>
  </cols>
  <sheetData>
    <row r="1" spans="1:5" ht="24" customHeight="1" thickTop="1" thickBot="1" x14ac:dyDescent="0.25">
      <c r="A1" s="84" t="s">
        <v>1</v>
      </c>
      <c r="B1" s="85"/>
      <c r="C1" s="85"/>
      <c r="D1" s="85"/>
      <c r="E1" s="86"/>
    </row>
    <row r="2" spans="1:5" ht="13.5" thickTop="1" x14ac:dyDescent="0.2"/>
    <row r="3" spans="1:5" x14ac:dyDescent="0.2">
      <c r="A3" s="2" t="s">
        <v>203</v>
      </c>
    </row>
    <row r="4" spans="1:5" x14ac:dyDescent="0.2">
      <c r="A4" s="60" t="s">
        <v>18</v>
      </c>
      <c r="B4" s="76"/>
    </row>
    <row r="6" spans="1:5" x14ac:dyDescent="0.2">
      <c r="A6" s="9" t="s">
        <v>23</v>
      </c>
      <c r="B6" s="10" t="s">
        <v>10</v>
      </c>
      <c r="C6" s="10" t="s">
        <v>11</v>
      </c>
      <c r="D6" s="10" t="s">
        <v>12</v>
      </c>
      <c r="E6" s="36" t="s">
        <v>17</v>
      </c>
    </row>
    <row r="7" spans="1:5" x14ac:dyDescent="0.2">
      <c r="A7" s="8" t="s">
        <v>2</v>
      </c>
      <c r="B7" s="11">
        <v>430</v>
      </c>
      <c r="C7" s="11">
        <v>565.5</v>
      </c>
      <c r="D7" s="11">
        <v>499</v>
      </c>
      <c r="E7" s="37">
        <f>SUM(B7:D7)</f>
        <v>1494.5</v>
      </c>
    </row>
    <row r="8" spans="1:5" x14ac:dyDescent="0.2">
      <c r="A8" s="8" t="s">
        <v>3</v>
      </c>
      <c r="B8" s="11">
        <v>385.5</v>
      </c>
      <c r="C8" s="11">
        <v>442</v>
      </c>
      <c r="D8" s="11">
        <v>412</v>
      </c>
      <c r="E8" s="37"/>
    </row>
    <row r="9" spans="1:5" x14ac:dyDescent="0.2">
      <c r="A9" s="8" t="s">
        <v>4</v>
      </c>
      <c r="B9" s="11">
        <v>375</v>
      </c>
      <c r="C9" s="11">
        <v>487.5</v>
      </c>
      <c r="D9" s="11">
        <v>438</v>
      </c>
      <c r="E9" s="37"/>
    </row>
    <row r="10" spans="1:5" x14ac:dyDescent="0.2">
      <c r="A10" s="8" t="s">
        <v>5</v>
      </c>
      <c r="B10" s="11">
        <v>622</v>
      </c>
      <c r="C10" s="11">
        <v>702</v>
      </c>
      <c r="D10" s="11">
        <v>652.5</v>
      </c>
      <c r="E10" s="37"/>
    </row>
    <row r="11" spans="1:5" x14ac:dyDescent="0.2">
      <c r="A11" s="8" t="s">
        <v>6</v>
      </c>
      <c r="B11" s="11">
        <v>1147</v>
      </c>
      <c r="C11" s="11">
        <v>1195</v>
      </c>
      <c r="D11" s="11">
        <v>1171</v>
      </c>
      <c r="E11" s="37"/>
    </row>
    <row r="12" spans="1:5" x14ac:dyDescent="0.2">
      <c r="A12" s="8" t="s">
        <v>7</v>
      </c>
      <c r="B12" s="11">
        <v>1168</v>
      </c>
      <c r="C12" s="11">
        <v>1267.5</v>
      </c>
      <c r="D12" s="11">
        <v>123.5</v>
      </c>
      <c r="E12" s="37"/>
    </row>
    <row r="13" spans="1:5" x14ac:dyDescent="0.2">
      <c r="A13" s="9" t="s">
        <v>8</v>
      </c>
      <c r="B13" s="12">
        <v>853.5</v>
      </c>
      <c r="C13" s="12">
        <v>890.5</v>
      </c>
      <c r="D13" s="12">
        <v>824</v>
      </c>
      <c r="E13" s="38"/>
    </row>
    <row r="14" spans="1:5" ht="24.75" customHeight="1" x14ac:dyDescent="0.2">
      <c r="A14" s="45" t="s">
        <v>9</v>
      </c>
      <c r="B14" s="46">
        <f>SUM(B7:B13)</f>
        <v>4981</v>
      </c>
      <c r="C14" s="46">
        <f t="shared" ref="C14:D14" si="0">SUM(C7:C13)</f>
        <v>5550</v>
      </c>
      <c r="D14" s="46">
        <f t="shared" si="0"/>
        <v>4120</v>
      </c>
      <c r="E14" s="47"/>
    </row>
  </sheetData>
  <mergeCells count="1">
    <mergeCell ref="A1:E1"/>
  </mergeCells>
  <phoneticPr fontId="3" type="noConversion"/>
  <pageMargins left="0.78740157480314965" right="0.78740157480314965" top="0.98425196850393704" bottom="0.98425196850393704" header="0.51181102362204722" footer="0.51181102362204722"/>
  <pageSetup paperSize="9" orientation="landscape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sqref="A1:F1"/>
    </sheetView>
  </sheetViews>
  <sheetFormatPr baseColWidth="10" defaultRowHeight="12.75" x14ac:dyDescent="0.2"/>
  <cols>
    <col min="2" max="6" width="12.28515625" customWidth="1"/>
  </cols>
  <sheetData>
    <row r="1" spans="1:6" ht="24" customHeight="1" thickTop="1" thickBot="1" x14ac:dyDescent="0.25">
      <c r="A1" s="84" t="s">
        <v>1</v>
      </c>
      <c r="B1" s="85"/>
      <c r="C1" s="85"/>
      <c r="D1" s="85"/>
      <c r="E1" s="85"/>
      <c r="F1" s="86"/>
    </row>
    <row r="2" spans="1:6" ht="15" customHeight="1" thickTop="1" x14ac:dyDescent="0.2"/>
    <row r="3" spans="1:6" x14ac:dyDescent="0.2">
      <c r="A3" s="60" t="s">
        <v>0</v>
      </c>
      <c r="E3" s="1"/>
    </row>
    <row r="4" spans="1:6" x14ac:dyDescent="0.2">
      <c r="A4" t="s">
        <v>18</v>
      </c>
      <c r="E4" s="1"/>
    </row>
    <row r="5" spans="1:6" ht="30" customHeight="1" x14ac:dyDescent="0.2">
      <c r="E5" s="1"/>
    </row>
    <row r="6" spans="1:6" ht="13.5" thickBot="1" x14ac:dyDescent="0.25">
      <c r="A6" s="3"/>
      <c r="B6" s="4" t="s">
        <v>13</v>
      </c>
      <c r="C6" s="4" t="s">
        <v>14</v>
      </c>
      <c r="D6" s="4" t="s">
        <v>15</v>
      </c>
      <c r="E6" s="4" t="s">
        <v>16</v>
      </c>
      <c r="F6" s="4" t="s">
        <v>17</v>
      </c>
    </row>
    <row r="7" spans="1:6" x14ac:dyDescent="0.2">
      <c r="A7" t="s">
        <v>2</v>
      </c>
      <c r="B7">
        <v>57</v>
      </c>
      <c r="C7">
        <v>74</v>
      </c>
      <c r="D7">
        <v>49</v>
      </c>
      <c r="E7">
        <v>53</v>
      </c>
      <c r="F7" s="42">
        <f>SUM(B7:E7)</f>
        <v>233</v>
      </c>
    </row>
    <row r="8" spans="1:6" x14ac:dyDescent="0.2">
      <c r="A8" t="s">
        <v>3</v>
      </c>
      <c r="B8">
        <v>48</v>
      </c>
      <c r="C8">
        <v>61</v>
      </c>
      <c r="D8">
        <v>39</v>
      </c>
      <c r="E8" s="61" t="s">
        <v>200</v>
      </c>
      <c r="F8" s="42">
        <f t="shared" ref="F8:F13" si="0">SUM(B8:E8)</f>
        <v>148</v>
      </c>
    </row>
    <row r="9" spans="1:6" x14ac:dyDescent="0.2">
      <c r="A9" t="s">
        <v>4</v>
      </c>
      <c r="B9">
        <v>50</v>
      </c>
      <c r="C9">
        <v>62</v>
      </c>
      <c r="D9">
        <v>41</v>
      </c>
      <c r="E9">
        <v>46</v>
      </c>
      <c r="F9" s="42">
        <f t="shared" si="0"/>
        <v>199</v>
      </c>
    </row>
    <row r="10" spans="1:6" x14ac:dyDescent="0.2">
      <c r="A10" t="s">
        <v>5</v>
      </c>
      <c r="B10">
        <v>76</v>
      </c>
      <c r="C10" s="61" t="s">
        <v>200</v>
      </c>
      <c r="D10">
        <v>62</v>
      </c>
      <c r="E10">
        <v>70</v>
      </c>
      <c r="F10" s="42">
        <f t="shared" si="0"/>
        <v>208</v>
      </c>
    </row>
    <row r="11" spans="1:6" x14ac:dyDescent="0.2">
      <c r="A11" t="s">
        <v>6</v>
      </c>
      <c r="B11">
        <v>135</v>
      </c>
      <c r="C11">
        <v>173</v>
      </c>
      <c r="D11">
        <v>109</v>
      </c>
      <c r="E11">
        <v>124</v>
      </c>
      <c r="F11" s="42">
        <f t="shared" si="0"/>
        <v>541</v>
      </c>
    </row>
    <row r="12" spans="1:6" x14ac:dyDescent="0.2">
      <c r="A12" t="s">
        <v>7</v>
      </c>
      <c r="B12">
        <v>98</v>
      </c>
      <c r="C12">
        <v>126</v>
      </c>
      <c r="D12">
        <v>80</v>
      </c>
      <c r="E12">
        <v>91</v>
      </c>
      <c r="F12" s="42">
        <f t="shared" si="0"/>
        <v>395</v>
      </c>
    </row>
    <row r="13" spans="1:6" ht="13.5" thickBot="1" x14ac:dyDescent="0.25">
      <c r="A13" s="3" t="s">
        <v>8</v>
      </c>
      <c r="B13" s="3">
        <v>97</v>
      </c>
      <c r="C13" s="3">
        <v>124</v>
      </c>
      <c r="D13" s="3">
        <v>77</v>
      </c>
      <c r="E13" s="3">
        <v>89</v>
      </c>
      <c r="F13" s="43">
        <f t="shared" si="0"/>
        <v>387</v>
      </c>
    </row>
    <row r="14" spans="1:6" x14ac:dyDescent="0.2">
      <c r="A14" s="8" t="s">
        <v>17</v>
      </c>
      <c r="B14">
        <f>SUM(B7:B13)</f>
        <v>561</v>
      </c>
      <c r="C14">
        <f t="shared" ref="C14:E14" si="1">SUM(C7:C13)</f>
        <v>620</v>
      </c>
      <c r="D14">
        <f t="shared" si="1"/>
        <v>457</v>
      </c>
      <c r="E14">
        <f t="shared" si="1"/>
        <v>473</v>
      </c>
    </row>
    <row r="15" spans="1:6" ht="24" customHeight="1" x14ac:dyDescent="0.2"/>
    <row r="16" spans="1:6" s="40" customFormat="1" ht="15.75" customHeight="1" x14ac:dyDescent="0.2">
      <c r="E16" s="41" t="s">
        <v>19</v>
      </c>
      <c r="F16" s="44"/>
    </row>
    <row r="17" spans="5:6" s="40" customFormat="1" ht="15.75" customHeight="1" x14ac:dyDescent="0.2">
      <c r="E17" s="41" t="s">
        <v>227</v>
      </c>
      <c r="F17" s="44"/>
    </row>
    <row r="18" spans="5:6" ht="24" customHeight="1" x14ac:dyDescent="0.2"/>
  </sheetData>
  <mergeCells count="1">
    <mergeCell ref="A1:F1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81" orientation="portrait" horizontalDpi="360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sqref="A1:C1"/>
    </sheetView>
  </sheetViews>
  <sheetFormatPr baseColWidth="10" defaultRowHeight="12.75" x14ac:dyDescent="0.2"/>
  <cols>
    <col min="1" max="1" width="18.7109375" style="25" customWidth="1"/>
    <col min="2" max="2" width="17.5703125" style="25" customWidth="1"/>
    <col min="3" max="3" width="31.140625" style="25" customWidth="1"/>
    <col min="4" max="16384" width="11.42578125" style="25"/>
  </cols>
  <sheetData>
    <row r="1" spans="1:4" ht="24" customHeight="1" thickTop="1" thickBot="1" x14ac:dyDescent="0.25">
      <c r="A1" s="87" t="s">
        <v>1</v>
      </c>
      <c r="B1" s="88"/>
      <c r="C1" s="89"/>
    </row>
    <row r="2" spans="1:4" ht="13.5" thickTop="1" x14ac:dyDescent="0.2"/>
    <row r="3" spans="1:4" ht="15.75" x14ac:dyDescent="0.2">
      <c r="A3" s="54" t="s">
        <v>24</v>
      </c>
      <c r="B3" s="54"/>
      <c r="C3" s="54"/>
    </row>
    <row r="5" spans="1:4" x14ac:dyDescent="0.2">
      <c r="B5" s="28" t="s">
        <v>0</v>
      </c>
      <c r="C5" s="28" t="s">
        <v>25</v>
      </c>
    </row>
    <row r="6" spans="1:4" x14ac:dyDescent="0.2">
      <c r="A6" s="29" t="s">
        <v>27</v>
      </c>
      <c r="B6" s="30">
        <v>2189</v>
      </c>
      <c r="C6" s="31">
        <v>14228.5</v>
      </c>
    </row>
    <row r="7" spans="1:4" x14ac:dyDescent="0.2">
      <c r="A7" s="29" t="s">
        <v>28</v>
      </c>
      <c r="B7" s="30">
        <v>2254</v>
      </c>
      <c r="C7" s="32">
        <v>14651</v>
      </c>
    </row>
    <row r="8" spans="1:4" x14ac:dyDescent="0.2">
      <c r="A8" s="33"/>
      <c r="B8" s="29"/>
    </row>
    <row r="9" spans="1:4" ht="25.5" x14ac:dyDescent="0.2">
      <c r="A9" s="34" t="s">
        <v>26</v>
      </c>
      <c r="B9" s="35">
        <f>B7-2189</f>
        <v>65</v>
      </c>
      <c r="C9" s="39"/>
    </row>
    <row r="10" spans="1:4" ht="13.5" thickBot="1" x14ac:dyDescent="0.25">
      <c r="A10" s="48"/>
      <c r="B10" s="48"/>
      <c r="C10" s="48"/>
    </row>
    <row r="12" spans="1:4" ht="15.75" x14ac:dyDescent="0.2">
      <c r="A12" s="54" t="s">
        <v>212</v>
      </c>
      <c r="B12" s="54"/>
      <c r="C12" s="54"/>
      <c r="D12" s="49"/>
    </row>
    <row r="14" spans="1:4" x14ac:dyDescent="0.2">
      <c r="A14" s="53" t="s">
        <v>213</v>
      </c>
      <c r="B14" s="52" t="s">
        <v>214</v>
      </c>
      <c r="C14" s="28" t="s">
        <v>25</v>
      </c>
      <c r="D14" s="52"/>
    </row>
    <row r="15" spans="1:4" x14ac:dyDescent="0.2">
      <c r="A15" s="50">
        <v>6.5</v>
      </c>
      <c r="B15" s="52" t="s">
        <v>215</v>
      </c>
      <c r="C15" s="49" t="e">
        <f>A15*B15</f>
        <v>#VALUE!</v>
      </c>
      <c r="D15" s="51"/>
    </row>
  </sheetData>
  <mergeCells count="1">
    <mergeCell ref="A1:C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26.5703125" style="25" customWidth="1"/>
    <col min="2" max="2" width="15.28515625" style="58" customWidth="1"/>
    <col min="3" max="16384" width="11.42578125" style="25"/>
  </cols>
  <sheetData>
    <row r="1" spans="1:3" ht="24" customHeight="1" x14ac:dyDescent="0.2">
      <c r="A1" s="26"/>
      <c r="B1" s="57"/>
    </row>
    <row r="3" spans="1:3" s="65" customFormat="1" ht="25.5" customHeight="1" x14ac:dyDescent="0.2">
      <c r="A3" s="63" t="s">
        <v>25</v>
      </c>
      <c r="B3" s="64"/>
    </row>
    <row r="5" spans="1:3" s="65" customFormat="1" ht="25.5" customHeight="1" x14ac:dyDescent="0.2">
      <c r="A5" s="72" t="s">
        <v>222</v>
      </c>
      <c r="B5" s="71" t="e">
        <f>SUM(B9 bis B60)</f>
        <v>#NAME?</v>
      </c>
      <c r="C5" s="71"/>
    </row>
    <row r="6" spans="1:3" s="65" customFormat="1" ht="25.5" customHeight="1" x14ac:dyDescent="0.2">
      <c r="A6" s="72" t="s">
        <v>221</v>
      </c>
      <c r="B6" s="63"/>
    </row>
    <row r="8" spans="1:3" s="55" customFormat="1" ht="15.75" thickBot="1" x14ac:dyDescent="0.25">
      <c r="A8" s="81" t="s">
        <v>197</v>
      </c>
      <c r="B8" s="82" t="s">
        <v>198</v>
      </c>
    </row>
    <row r="9" spans="1:3" x14ac:dyDescent="0.2">
      <c r="A9" s="27">
        <v>1</v>
      </c>
      <c r="B9" s="67">
        <v>10767</v>
      </c>
    </row>
    <row r="10" spans="1:3" x14ac:dyDescent="0.2">
      <c r="A10" s="27">
        <v>2</v>
      </c>
      <c r="B10" s="67">
        <v>14876</v>
      </c>
    </row>
    <row r="11" spans="1:3" x14ac:dyDescent="0.2">
      <c r="A11" s="27">
        <v>3</v>
      </c>
      <c r="B11" s="67">
        <v>9398</v>
      </c>
    </row>
    <row r="12" spans="1:3" x14ac:dyDescent="0.2">
      <c r="A12" s="27">
        <v>4</v>
      </c>
      <c r="B12" s="67">
        <v>16192</v>
      </c>
    </row>
    <row r="13" spans="1:3" x14ac:dyDescent="0.2">
      <c r="A13" s="27">
        <v>5</v>
      </c>
      <c r="B13" s="67">
        <v>12644</v>
      </c>
      <c r="C13" s="62"/>
    </row>
    <row r="14" spans="1:3" x14ac:dyDescent="0.2">
      <c r="A14" s="27">
        <v>6</v>
      </c>
      <c r="B14" s="67">
        <v>11976</v>
      </c>
    </row>
    <row r="15" spans="1:3" x14ac:dyDescent="0.2">
      <c r="A15" s="27">
        <v>7</v>
      </c>
      <c r="B15" s="67">
        <v>11086</v>
      </c>
    </row>
    <row r="16" spans="1:3" x14ac:dyDescent="0.2">
      <c r="A16" s="27">
        <v>8</v>
      </c>
      <c r="B16" s="68" t="s">
        <v>223</v>
      </c>
    </row>
    <row r="17" spans="1:8" ht="15" x14ac:dyDescent="0.3">
      <c r="A17" s="27">
        <v>9</v>
      </c>
      <c r="B17" s="67">
        <v>11989</v>
      </c>
      <c r="G17" s="55"/>
      <c r="H17" s="66"/>
    </row>
    <row r="18" spans="1:8" x14ac:dyDescent="0.2">
      <c r="A18" s="27">
        <v>10</v>
      </c>
      <c r="B18" s="67">
        <v>13612</v>
      </c>
      <c r="G18" s="55"/>
    </row>
    <row r="19" spans="1:8" x14ac:dyDescent="0.2">
      <c r="A19" s="27">
        <v>11</v>
      </c>
      <c r="B19" s="67">
        <v>15506</v>
      </c>
      <c r="G19" s="55"/>
    </row>
    <row r="20" spans="1:8" x14ac:dyDescent="0.2">
      <c r="A20" s="27">
        <v>12</v>
      </c>
      <c r="B20" s="67">
        <v>9020</v>
      </c>
      <c r="G20" s="55"/>
    </row>
    <row r="21" spans="1:8" x14ac:dyDescent="0.2">
      <c r="A21" s="27">
        <v>13</v>
      </c>
      <c r="B21" s="67">
        <v>13935</v>
      </c>
      <c r="G21" s="55"/>
    </row>
    <row r="22" spans="1:8" x14ac:dyDescent="0.2">
      <c r="A22" s="27">
        <v>14</v>
      </c>
      <c r="B22" s="67">
        <v>14939</v>
      </c>
      <c r="F22" s="58"/>
      <c r="G22" s="55"/>
    </row>
    <row r="23" spans="1:8" x14ac:dyDescent="0.2">
      <c r="A23" s="27">
        <v>15</v>
      </c>
      <c r="B23" s="67">
        <v>13947</v>
      </c>
      <c r="G23" s="55"/>
    </row>
    <row r="24" spans="1:8" x14ac:dyDescent="0.2">
      <c r="A24" s="27"/>
      <c r="B24" s="67">
        <v>8634</v>
      </c>
      <c r="G24" s="55"/>
    </row>
    <row r="25" spans="1:8" x14ac:dyDescent="0.2">
      <c r="A25" s="27"/>
      <c r="B25" s="67">
        <v>14009</v>
      </c>
      <c r="G25" s="55"/>
    </row>
    <row r="26" spans="1:8" x14ac:dyDescent="0.2">
      <c r="A26" s="27"/>
      <c r="B26" s="67">
        <v>11751</v>
      </c>
      <c r="G26" s="55"/>
    </row>
    <row r="27" spans="1:8" x14ac:dyDescent="0.2">
      <c r="A27" s="27"/>
      <c r="B27" s="67">
        <v>9864</v>
      </c>
      <c r="G27" s="55"/>
    </row>
    <row r="28" spans="1:8" x14ac:dyDescent="0.2">
      <c r="A28" s="27"/>
      <c r="B28" s="67">
        <v>13543</v>
      </c>
      <c r="G28" s="55"/>
    </row>
    <row r="29" spans="1:8" x14ac:dyDescent="0.2">
      <c r="A29" s="27"/>
      <c r="B29" s="67">
        <v>14019</v>
      </c>
    </row>
    <row r="30" spans="1:8" x14ac:dyDescent="0.2">
      <c r="A30" s="27"/>
      <c r="B30" s="67">
        <v>11558</v>
      </c>
    </row>
    <row r="31" spans="1:8" x14ac:dyDescent="0.2">
      <c r="A31" s="27"/>
      <c r="B31" s="67">
        <v>10185</v>
      </c>
    </row>
    <row r="32" spans="1:8" x14ac:dyDescent="0.2">
      <c r="A32" s="27"/>
      <c r="B32" s="67">
        <v>11350</v>
      </c>
    </row>
    <row r="33" spans="1:2" x14ac:dyDescent="0.2">
      <c r="A33" s="27"/>
      <c r="B33" s="67">
        <v>14941</v>
      </c>
    </row>
    <row r="34" spans="1:2" x14ac:dyDescent="0.2">
      <c r="A34" s="27"/>
      <c r="B34" s="67">
        <v>13924</v>
      </c>
    </row>
    <row r="35" spans="1:2" x14ac:dyDescent="0.2">
      <c r="A35" s="27"/>
      <c r="B35" s="68" t="s">
        <v>224</v>
      </c>
    </row>
    <row r="36" spans="1:2" x14ac:dyDescent="0.2">
      <c r="A36" s="27"/>
      <c r="B36" s="68" t="s">
        <v>224</v>
      </c>
    </row>
    <row r="37" spans="1:2" x14ac:dyDescent="0.2">
      <c r="A37" s="27"/>
      <c r="B37" s="68" t="s">
        <v>224</v>
      </c>
    </row>
    <row r="38" spans="1:2" x14ac:dyDescent="0.2">
      <c r="A38" s="27"/>
      <c r="B38" s="67">
        <v>15666</v>
      </c>
    </row>
    <row r="39" spans="1:2" x14ac:dyDescent="0.2">
      <c r="A39" s="27"/>
      <c r="B39" s="67">
        <v>11707</v>
      </c>
    </row>
    <row r="40" spans="1:2" x14ac:dyDescent="0.2">
      <c r="A40" s="27"/>
      <c r="B40" s="67">
        <v>14052</v>
      </c>
    </row>
    <row r="41" spans="1:2" x14ac:dyDescent="0.2">
      <c r="A41" s="27"/>
      <c r="B41" s="67">
        <v>16083</v>
      </c>
    </row>
    <row r="42" spans="1:2" x14ac:dyDescent="0.2">
      <c r="A42" s="27"/>
      <c r="B42" s="67">
        <v>12615</v>
      </c>
    </row>
    <row r="43" spans="1:2" x14ac:dyDescent="0.2">
      <c r="A43" s="27"/>
      <c r="B43" s="67">
        <v>13852</v>
      </c>
    </row>
    <row r="44" spans="1:2" x14ac:dyDescent="0.2">
      <c r="A44" s="27"/>
      <c r="B44" s="67">
        <v>11398</v>
      </c>
    </row>
    <row r="45" spans="1:2" x14ac:dyDescent="0.2">
      <c r="A45" s="27"/>
      <c r="B45" s="67">
        <v>12149</v>
      </c>
    </row>
    <row r="46" spans="1:2" x14ac:dyDescent="0.2">
      <c r="A46" s="27"/>
      <c r="B46" s="67">
        <v>12890</v>
      </c>
    </row>
    <row r="47" spans="1:2" x14ac:dyDescent="0.2">
      <c r="A47" s="27"/>
      <c r="B47" s="67">
        <v>10520</v>
      </c>
    </row>
    <row r="48" spans="1:2" x14ac:dyDescent="0.2">
      <c r="A48" s="27"/>
      <c r="B48" s="67">
        <v>8587</v>
      </c>
    </row>
    <row r="49" spans="1:2" x14ac:dyDescent="0.2">
      <c r="A49" s="27"/>
      <c r="B49" s="67">
        <v>16016</v>
      </c>
    </row>
    <row r="50" spans="1:2" x14ac:dyDescent="0.2">
      <c r="A50" s="27"/>
      <c r="B50" s="67">
        <v>11537</v>
      </c>
    </row>
    <row r="51" spans="1:2" x14ac:dyDescent="0.2">
      <c r="A51" s="27"/>
      <c r="B51" s="67">
        <v>16228</v>
      </c>
    </row>
    <row r="52" spans="1:2" x14ac:dyDescent="0.2">
      <c r="A52" s="27"/>
      <c r="B52" s="68" t="s">
        <v>223</v>
      </c>
    </row>
    <row r="53" spans="1:2" x14ac:dyDescent="0.2">
      <c r="A53" s="27"/>
      <c r="B53" s="68" t="s">
        <v>223</v>
      </c>
    </row>
    <row r="54" spans="1:2" x14ac:dyDescent="0.2">
      <c r="A54" s="27"/>
      <c r="B54" s="67">
        <v>8576</v>
      </c>
    </row>
    <row r="55" spans="1:2" x14ac:dyDescent="0.2">
      <c r="A55" s="27"/>
      <c r="B55" s="67">
        <v>11685</v>
      </c>
    </row>
    <row r="56" spans="1:2" x14ac:dyDescent="0.2">
      <c r="A56" s="27"/>
      <c r="B56" s="67">
        <v>12023</v>
      </c>
    </row>
    <row r="57" spans="1:2" x14ac:dyDescent="0.2">
      <c r="A57" s="27"/>
      <c r="B57" s="67">
        <v>12145</v>
      </c>
    </row>
    <row r="58" spans="1:2" x14ac:dyDescent="0.2">
      <c r="A58" s="27"/>
      <c r="B58" s="67">
        <v>11835</v>
      </c>
    </row>
    <row r="59" spans="1:2" x14ac:dyDescent="0.2">
      <c r="A59" s="27"/>
      <c r="B59" s="67">
        <v>15474</v>
      </c>
    </row>
    <row r="60" spans="1:2" ht="13.5" thickBot="1" x14ac:dyDescent="0.25">
      <c r="A60" s="27"/>
      <c r="B60" s="67">
        <v>11297</v>
      </c>
    </row>
    <row r="61" spans="1:2" ht="13.5" thickTop="1" x14ac:dyDescent="0.2">
      <c r="A61" s="69"/>
      <c r="B61" s="70"/>
    </row>
    <row r="62" spans="1:2" x14ac:dyDescent="0.2">
      <c r="B62" s="59"/>
    </row>
    <row r="63" spans="1:2" x14ac:dyDescent="0.2">
      <c r="B63" s="59"/>
    </row>
    <row r="64" spans="1:2" x14ac:dyDescent="0.2">
      <c r="B64" s="59"/>
    </row>
    <row r="65" spans="2:2" x14ac:dyDescent="0.2">
      <c r="B65" s="59"/>
    </row>
    <row r="66" spans="2:2" x14ac:dyDescent="0.2">
      <c r="B66" s="59"/>
    </row>
    <row r="67" spans="2:2" x14ac:dyDescent="0.2">
      <c r="B67" s="59"/>
    </row>
    <row r="68" spans="2:2" x14ac:dyDescent="0.2">
      <c r="B68" s="59"/>
    </row>
    <row r="69" spans="2:2" x14ac:dyDescent="0.2">
      <c r="B69" s="59"/>
    </row>
    <row r="70" spans="2:2" x14ac:dyDescent="0.2">
      <c r="B70" s="59"/>
    </row>
    <row r="71" spans="2:2" x14ac:dyDescent="0.2">
      <c r="B71" s="59"/>
    </row>
    <row r="72" spans="2:2" x14ac:dyDescent="0.2">
      <c r="B72" s="59"/>
    </row>
    <row r="73" spans="2:2" x14ac:dyDescent="0.2">
      <c r="B73" s="59"/>
    </row>
    <row r="74" spans="2:2" x14ac:dyDescent="0.2">
      <c r="B74" s="59"/>
    </row>
    <row r="75" spans="2:2" x14ac:dyDescent="0.2">
      <c r="B75" s="59"/>
    </row>
    <row r="76" spans="2:2" x14ac:dyDescent="0.2">
      <c r="B76" s="59"/>
    </row>
    <row r="77" spans="2:2" x14ac:dyDescent="0.2">
      <c r="B77" s="59"/>
    </row>
    <row r="78" spans="2:2" x14ac:dyDescent="0.2">
      <c r="B78" s="59"/>
    </row>
    <row r="79" spans="2:2" x14ac:dyDescent="0.2">
      <c r="B79" s="59"/>
    </row>
    <row r="80" spans="2:2" x14ac:dyDescent="0.2">
      <c r="B80" s="59"/>
    </row>
    <row r="81" spans="2:2" x14ac:dyDescent="0.2">
      <c r="B81" s="59"/>
    </row>
    <row r="82" spans="2:2" x14ac:dyDescent="0.2">
      <c r="B82" s="59"/>
    </row>
    <row r="83" spans="2:2" x14ac:dyDescent="0.2">
      <c r="B83" s="59"/>
    </row>
    <row r="84" spans="2:2" x14ac:dyDescent="0.2">
      <c r="B84" s="59"/>
    </row>
    <row r="85" spans="2:2" x14ac:dyDescent="0.2">
      <c r="B85" s="59"/>
    </row>
    <row r="86" spans="2:2" x14ac:dyDescent="0.2">
      <c r="B86" s="59"/>
    </row>
    <row r="87" spans="2:2" x14ac:dyDescent="0.2">
      <c r="B87" s="59"/>
    </row>
    <row r="88" spans="2:2" x14ac:dyDescent="0.2">
      <c r="B88" s="59"/>
    </row>
    <row r="89" spans="2:2" x14ac:dyDescent="0.2">
      <c r="B89" s="59"/>
    </row>
    <row r="90" spans="2:2" x14ac:dyDescent="0.2">
      <c r="B90" s="59"/>
    </row>
    <row r="91" spans="2:2" x14ac:dyDescent="0.2">
      <c r="B91" s="59"/>
    </row>
    <row r="92" spans="2:2" x14ac:dyDescent="0.2">
      <c r="B92" s="59"/>
    </row>
    <row r="93" spans="2:2" x14ac:dyDescent="0.2">
      <c r="B93" s="59"/>
    </row>
    <row r="94" spans="2:2" x14ac:dyDescent="0.2">
      <c r="B94" s="59"/>
    </row>
    <row r="95" spans="2:2" x14ac:dyDescent="0.2">
      <c r="B95" s="59"/>
    </row>
    <row r="96" spans="2:2" x14ac:dyDescent="0.2">
      <c r="B96" s="59"/>
    </row>
    <row r="97" spans="2:2" x14ac:dyDescent="0.2">
      <c r="B97" s="59"/>
    </row>
    <row r="98" spans="2:2" x14ac:dyDescent="0.2">
      <c r="B98" s="59"/>
    </row>
    <row r="99" spans="2:2" x14ac:dyDescent="0.2">
      <c r="B99" s="59"/>
    </row>
    <row r="100" spans="2:2" x14ac:dyDescent="0.2">
      <c r="B100" s="59"/>
    </row>
    <row r="101" spans="2:2" x14ac:dyDescent="0.2">
      <c r="B101" s="59"/>
    </row>
    <row r="102" spans="2:2" x14ac:dyDescent="0.2">
      <c r="B102" s="59"/>
    </row>
    <row r="103" spans="2:2" x14ac:dyDescent="0.2">
      <c r="B103" s="59"/>
    </row>
    <row r="104" spans="2:2" x14ac:dyDescent="0.2">
      <c r="B104" s="59"/>
    </row>
    <row r="105" spans="2:2" x14ac:dyDescent="0.2">
      <c r="B105" s="59"/>
    </row>
    <row r="106" spans="2:2" x14ac:dyDescent="0.2">
      <c r="B106" s="59"/>
    </row>
    <row r="107" spans="2:2" x14ac:dyDescent="0.2">
      <c r="B107" s="59"/>
    </row>
    <row r="108" spans="2:2" x14ac:dyDescent="0.2">
      <c r="B108" s="59"/>
    </row>
    <row r="109" spans="2:2" x14ac:dyDescent="0.2">
      <c r="B109" s="59"/>
    </row>
    <row r="110" spans="2:2" x14ac:dyDescent="0.2">
      <c r="B110" s="59"/>
    </row>
    <row r="111" spans="2:2" x14ac:dyDescent="0.2">
      <c r="B111" s="59"/>
    </row>
    <row r="112" spans="2:2" x14ac:dyDescent="0.2">
      <c r="B112" s="59"/>
    </row>
    <row r="113" spans="2:2" x14ac:dyDescent="0.2">
      <c r="B113" s="59"/>
    </row>
    <row r="114" spans="2:2" x14ac:dyDescent="0.2">
      <c r="B114" s="59"/>
    </row>
    <row r="115" spans="2:2" x14ac:dyDescent="0.2">
      <c r="B115" s="59"/>
    </row>
    <row r="116" spans="2:2" x14ac:dyDescent="0.2">
      <c r="B116" s="59"/>
    </row>
    <row r="117" spans="2:2" x14ac:dyDescent="0.2">
      <c r="B117" s="59"/>
    </row>
    <row r="118" spans="2:2" x14ac:dyDescent="0.2">
      <c r="B118" s="59"/>
    </row>
    <row r="119" spans="2:2" x14ac:dyDescent="0.2">
      <c r="B119" s="59"/>
    </row>
    <row r="120" spans="2:2" x14ac:dyDescent="0.2">
      <c r="B120" s="59"/>
    </row>
    <row r="121" spans="2:2" x14ac:dyDescent="0.2">
      <c r="B121" s="59"/>
    </row>
    <row r="122" spans="2:2" x14ac:dyDescent="0.2">
      <c r="B122" s="59"/>
    </row>
    <row r="123" spans="2:2" x14ac:dyDescent="0.2">
      <c r="B123" s="59"/>
    </row>
    <row r="124" spans="2:2" x14ac:dyDescent="0.2">
      <c r="B124" s="59"/>
    </row>
    <row r="125" spans="2:2" x14ac:dyDescent="0.2">
      <c r="B125" s="59"/>
    </row>
    <row r="126" spans="2:2" x14ac:dyDescent="0.2">
      <c r="B126" s="59"/>
    </row>
    <row r="127" spans="2:2" x14ac:dyDescent="0.2">
      <c r="B127" s="59"/>
    </row>
    <row r="128" spans="2:2" x14ac:dyDescent="0.2">
      <c r="B128" s="59"/>
    </row>
    <row r="129" spans="2:2" x14ac:dyDescent="0.2">
      <c r="B129" s="59"/>
    </row>
    <row r="130" spans="2:2" x14ac:dyDescent="0.2">
      <c r="B130" s="59"/>
    </row>
    <row r="131" spans="2:2" x14ac:dyDescent="0.2">
      <c r="B131" s="59"/>
    </row>
    <row r="132" spans="2:2" x14ac:dyDescent="0.2">
      <c r="B132" s="59"/>
    </row>
    <row r="133" spans="2:2" x14ac:dyDescent="0.2">
      <c r="B133" s="59"/>
    </row>
    <row r="134" spans="2:2" x14ac:dyDescent="0.2">
      <c r="B134" s="59"/>
    </row>
    <row r="135" spans="2:2" x14ac:dyDescent="0.2">
      <c r="B135" s="59"/>
    </row>
    <row r="136" spans="2:2" x14ac:dyDescent="0.2">
      <c r="B136" s="59"/>
    </row>
    <row r="137" spans="2:2" x14ac:dyDescent="0.2">
      <c r="B137" s="59"/>
    </row>
    <row r="138" spans="2:2" x14ac:dyDescent="0.2">
      <c r="B138" s="59"/>
    </row>
    <row r="139" spans="2:2" x14ac:dyDescent="0.2">
      <c r="B139" s="59"/>
    </row>
    <row r="140" spans="2:2" x14ac:dyDescent="0.2">
      <c r="B140" s="59"/>
    </row>
    <row r="141" spans="2:2" x14ac:dyDescent="0.2">
      <c r="B141" s="59"/>
    </row>
    <row r="142" spans="2:2" x14ac:dyDescent="0.2">
      <c r="B142" s="59"/>
    </row>
    <row r="143" spans="2:2" x14ac:dyDescent="0.2">
      <c r="B143" s="59"/>
    </row>
    <row r="144" spans="2:2" x14ac:dyDescent="0.2">
      <c r="B144" s="59"/>
    </row>
    <row r="145" spans="2:2" x14ac:dyDescent="0.2">
      <c r="B145" s="59"/>
    </row>
    <row r="146" spans="2:2" x14ac:dyDescent="0.2">
      <c r="B146" s="59"/>
    </row>
    <row r="147" spans="2:2" x14ac:dyDescent="0.2">
      <c r="B147" s="59"/>
    </row>
    <row r="148" spans="2:2" x14ac:dyDescent="0.2">
      <c r="B148" s="59"/>
    </row>
    <row r="149" spans="2:2" x14ac:dyDescent="0.2">
      <c r="B149" s="59"/>
    </row>
    <row r="150" spans="2:2" x14ac:dyDescent="0.2">
      <c r="B150" s="59"/>
    </row>
    <row r="151" spans="2:2" x14ac:dyDescent="0.2">
      <c r="B151" s="59"/>
    </row>
    <row r="152" spans="2:2" x14ac:dyDescent="0.2">
      <c r="B152" s="59"/>
    </row>
    <row r="153" spans="2:2" x14ac:dyDescent="0.2">
      <c r="B153" s="59"/>
    </row>
    <row r="154" spans="2:2" x14ac:dyDescent="0.2">
      <c r="B154" s="59"/>
    </row>
    <row r="155" spans="2:2" x14ac:dyDescent="0.2">
      <c r="B155" s="59"/>
    </row>
    <row r="156" spans="2:2" x14ac:dyDescent="0.2">
      <c r="B156" s="59"/>
    </row>
    <row r="157" spans="2:2" x14ac:dyDescent="0.2">
      <c r="B157" s="59"/>
    </row>
    <row r="158" spans="2:2" x14ac:dyDescent="0.2">
      <c r="B158" s="59"/>
    </row>
    <row r="159" spans="2:2" x14ac:dyDescent="0.2">
      <c r="B159" s="59"/>
    </row>
    <row r="160" spans="2:2" x14ac:dyDescent="0.2">
      <c r="B160" s="59"/>
    </row>
    <row r="161" spans="2:2" x14ac:dyDescent="0.2">
      <c r="B161" s="59"/>
    </row>
    <row r="162" spans="2:2" x14ac:dyDescent="0.2">
      <c r="B162" s="59"/>
    </row>
    <row r="163" spans="2:2" x14ac:dyDescent="0.2">
      <c r="B163" s="59"/>
    </row>
    <row r="164" spans="2:2" x14ac:dyDescent="0.2">
      <c r="B164" s="59"/>
    </row>
    <row r="165" spans="2:2" x14ac:dyDescent="0.2">
      <c r="B165" s="59"/>
    </row>
    <row r="166" spans="2:2" x14ac:dyDescent="0.2">
      <c r="B166" s="59"/>
    </row>
    <row r="167" spans="2:2" x14ac:dyDescent="0.2">
      <c r="B167" s="59"/>
    </row>
    <row r="168" spans="2:2" x14ac:dyDescent="0.2">
      <c r="B168" s="59"/>
    </row>
    <row r="169" spans="2:2" x14ac:dyDescent="0.2">
      <c r="B169" s="59"/>
    </row>
    <row r="170" spans="2:2" x14ac:dyDescent="0.2">
      <c r="B170" s="59"/>
    </row>
    <row r="171" spans="2:2" x14ac:dyDescent="0.2">
      <c r="B171" s="59"/>
    </row>
    <row r="172" spans="2:2" x14ac:dyDescent="0.2">
      <c r="B172" s="59"/>
    </row>
    <row r="173" spans="2:2" x14ac:dyDescent="0.2">
      <c r="B173" s="59"/>
    </row>
    <row r="174" spans="2:2" x14ac:dyDescent="0.2">
      <c r="B174" s="59"/>
    </row>
    <row r="175" spans="2:2" x14ac:dyDescent="0.2">
      <c r="B175" s="59"/>
    </row>
    <row r="176" spans="2:2" x14ac:dyDescent="0.2">
      <c r="B176" s="59"/>
    </row>
    <row r="177" spans="2:2" x14ac:dyDescent="0.2">
      <c r="B177" s="59"/>
    </row>
    <row r="178" spans="2:2" x14ac:dyDescent="0.2">
      <c r="B178" s="59"/>
    </row>
    <row r="179" spans="2:2" x14ac:dyDescent="0.2">
      <c r="B179" s="59"/>
    </row>
    <row r="180" spans="2:2" x14ac:dyDescent="0.2">
      <c r="B180" s="59"/>
    </row>
    <row r="181" spans="2:2" x14ac:dyDescent="0.2">
      <c r="B181" s="59"/>
    </row>
    <row r="182" spans="2:2" x14ac:dyDescent="0.2">
      <c r="B182" s="59"/>
    </row>
    <row r="183" spans="2:2" x14ac:dyDescent="0.2">
      <c r="B183" s="59"/>
    </row>
    <row r="184" spans="2:2" x14ac:dyDescent="0.2">
      <c r="B184" s="59"/>
    </row>
    <row r="185" spans="2:2" x14ac:dyDescent="0.2">
      <c r="B185" s="59"/>
    </row>
    <row r="186" spans="2:2" x14ac:dyDescent="0.2">
      <c r="B186" s="59"/>
    </row>
    <row r="187" spans="2:2" x14ac:dyDescent="0.2">
      <c r="B187" s="59"/>
    </row>
    <row r="188" spans="2:2" x14ac:dyDescent="0.2">
      <c r="B188" s="59"/>
    </row>
    <row r="189" spans="2:2" x14ac:dyDescent="0.2">
      <c r="B189" s="59"/>
    </row>
    <row r="190" spans="2:2" x14ac:dyDescent="0.2">
      <c r="B190" s="59"/>
    </row>
    <row r="191" spans="2:2" x14ac:dyDescent="0.2">
      <c r="B191" s="59"/>
    </row>
    <row r="192" spans="2:2" x14ac:dyDescent="0.2">
      <c r="B192" s="59"/>
    </row>
    <row r="193" spans="2:2" x14ac:dyDescent="0.2">
      <c r="B193" s="59"/>
    </row>
    <row r="194" spans="2:2" x14ac:dyDescent="0.2">
      <c r="B194" s="59"/>
    </row>
    <row r="195" spans="2:2" x14ac:dyDescent="0.2">
      <c r="B195" s="59"/>
    </row>
    <row r="196" spans="2:2" x14ac:dyDescent="0.2">
      <c r="B196" s="59"/>
    </row>
    <row r="197" spans="2:2" x14ac:dyDescent="0.2">
      <c r="B197" s="59"/>
    </row>
    <row r="198" spans="2:2" x14ac:dyDescent="0.2">
      <c r="B198" s="59"/>
    </row>
    <row r="199" spans="2:2" x14ac:dyDescent="0.2">
      <c r="B199" s="59"/>
    </row>
    <row r="200" spans="2:2" x14ac:dyDescent="0.2">
      <c r="B200" s="59"/>
    </row>
    <row r="201" spans="2:2" x14ac:dyDescent="0.2">
      <c r="B201" s="59"/>
    </row>
    <row r="202" spans="2:2" x14ac:dyDescent="0.2">
      <c r="B202" s="59"/>
    </row>
    <row r="203" spans="2:2" x14ac:dyDescent="0.2">
      <c r="B203" s="59"/>
    </row>
    <row r="204" spans="2:2" x14ac:dyDescent="0.2">
      <c r="B204" s="59"/>
    </row>
    <row r="205" spans="2:2" x14ac:dyDescent="0.2">
      <c r="B205" s="59"/>
    </row>
    <row r="206" spans="2:2" x14ac:dyDescent="0.2">
      <c r="B206" s="59"/>
    </row>
    <row r="207" spans="2:2" x14ac:dyDescent="0.2">
      <c r="B207" s="59"/>
    </row>
    <row r="208" spans="2:2" x14ac:dyDescent="0.2">
      <c r="B208" s="59"/>
    </row>
    <row r="209" spans="2:2" x14ac:dyDescent="0.2">
      <c r="B209" s="59"/>
    </row>
    <row r="210" spans="2:2" x14ac:dyDescent="0.2">
      <c r="B210" s="59"/>
    </row>
    <row r="211" spans="2:2" x14ac:dyDescent="0.2">
      <c r="B211" s="59"/>
    </row>
    <row r="212" spans="2:2" x14ac:dyDescent="0.2">
      <c r="B212" s="59"/>
    </row>
    <row r="213" spans="2:2" x14ac:dyDescent="0.2">
      <c r="B213" s="59"/>
    </row>
    <row r="214" spans="2:2" x14ac:dyDescent="0.2">
      <c r="B214" s="59"/>
    </row>
    <row r="215" spans="2:2" x14ac:dyDescent="0.2">
      <c r="B215" s="59"/>
    </row>
    <row r="216" spans="2:2" x14ac:dyDescent="0.2">
      <c r="B216" s="59"/>
    </row>
    <row r="217" spans="2:2" x14ac:dyDescent="0.2">
      <c r="B217" s="59"/>
    </row>
    <row r="218" spans="2:2" x14ac:dyDescent="0.2">
      <c r="B218" s="59"/>
    </row>
  </sheetData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4.25" x14ac:dyDescent="0.2"/>
  <cols>
    <col min="1" max="1" width="21.28515625" style="13" customWidth="1"/>
    <col min="2" max="2" width="18.42578125" style="13" customWidth="1"/>
    <col min="3" max="3" width="15.140625" style="14" customWidth="1"/>
    <col min="4" max="4" width="17.7109375" style="14" customWidth="1"/>
    <col min="5" max="5" width="21" style="15" customWidth="1"/>
    <col min="6" max="6" width="14.42578125" style="13" customWidth="1"/>
    <col min="7" max="7" width="15.42578125" style="17" customWidth="1"/>
    <col min="8" max="16384" width="11.42578125" style="13"/>
  </cols>
  <sheetData>
    <row r="1" spans="1:7" ht="33" customHeight="1" thickTop="1" thickBot="1" x14ac:dyDescent="0.25">
      <c r="A1" s="84" t="s">
        <v>196</v>
      </c>
      <c r="B1" s="85"/>
      <c r="C1" s="85"/>
      <c r="D1" s="85"/>
      <c r="E1" s="85"/>
      <c r="F1" s="86"/>
      <c r="G1" s="13"/>
    </row>
    <row r="2" spans="1:7" ht="15" thickTop="1" x14ac:dyDescent="0.2">
      <c r="F2" s="16"/>
    </row>
    <row r="3" spans="1:7" s="18" customFormat="1" ht="16.5" thickBot="1" x14ac:dyDescent="0.3">
      <c r="A3" s="78" t="s">
        <v>226</v>
      </c>
      <c r="B3" s="79" t="s">
        <v>29</v>
      </c>
      <c r="C3" s="79" t="s">
        <v>30</v>
      </c>
      <c r="D3" s="79" t="s">
        <v>204</v>
      </c>
      <c r="E3" s="79" t="s">
        <v>31</v>
      </c>
      <c r="F3" s="80" t="s">
        <v>199</v>
      </c>
      <c r="G3" s="83"/>
    </row>
    <row r="4" spans="1:7" s="22" customFormat="1" ht="15" thickTop="1" x14ac:dyDescent="0.2">
      <c r="A4" s="19" t="s">
        <v>32</v>
      </c>
      <c r="B4" s="19" t="s">
        <v>33</v>
      </c>
      <c r="C4" s="20" t="s">
        <v>34</v>
      </c>
      <c r="D4" s="14" t="s">
        <v>208</v>
      </c>
      <c r="E4" s="15">
        <v>25</v>
      </c>
      <c r="F4" s="16">
        <v>1799.77</v>
      </c>
      <c r="G4" s="17"/>
    </row>
    <row r="5" spans="1:7" x14ac:dyDescent="0.2">
      <c r="A5" s="19" t="s">
        <v>35</v>
      </c>
      <c r="B5" s="19" t="s">
        <v>36</v>
      </c>
      <c r="C5" s="20" t="s">
        <v>34</v>
      </c>
      <c r="D5" s="14" t="s">
        <v>205</v>
      </c>
      <c r="E5" s="15">
        <v>30</v>
      </c>
      <c r="F5" s="16">
        <v>2774.37</v>
      </c>
    </row>
    <row r="6" spans="1:7" x14ac:dyDescent="0.2">
      <c r="A6" s="19" t="s">
        <v>37</v>
      </c>
      <c r="B6" s="19" t="s">
        <v>38</v>
      </c>
      <c r="C6" s="20" t="s">
        <v>39</v>
      </c>
      <c r="D6" s="19" t="s">
        <v>207</v>
      </c>
      <c r="E6" s="15">
        <v>38</v>
      </c>
      <c r="F6" s="16">
        <v>2498.92</v>
      </c>
    </row>
    <row r="7" spans="1:7" x14ac:dyDescent="0.2">
      <c r="A7" s="19" t="s">
        <v>40</v>
      </c>
      <c r="B7" s="19" t="s">
        <v>41</v>
      </c>
      <c r="C7" s="20" t="s">
        <v>39</v>
      </c>
      <c r="D7" s="19" t="s">
        <v>206</v>
      </c>
      <c r="E7" s="15">
        <v>38</v>
      </c>
      <c r="F7" s="16">
        <v>3201.45</v>
      </c>
    </row>
    <row r="8" spans="1:7" x14ac:dyDescent="0.2">
      <c r="A8" s="19" t="s">
        <v>42</v>
      </c>
      <c r="B8" s="19" t="s">
        <v>36</v>
      </c>
      <c r="C8" s="20" t="s">
        <v>211</v>
      </c>
      <c r="D8" s="14" t="s">
        <v>208</v>
      </c>
      <c r="E8" s="15">
        <v>20</v>
      </c>
      <c r="F8" s="16">
        <v>1106.03</v>
      </c>
    </row>
    <row r="9" spans="1:7" x14ac:dyDescent="0.2">
      <c r="A9" s="23" t="s">
        <v>43</v>
      </c>
      <c r="B9" s="23" t="s">
        <v>44</v>
      </c>
      <c r="C9" s="14" t="s">
        <v>34</v>
      </c>
      <c r="D9" s="14" t="s">
        <v>208</v>
      </c>
      <c r="E9" s="15">
        <v>38</v>
      </c>
      <c r="F9" s="16">
        <v>2985.34</v>
      </c>
    </row>
    <row r="10" spans="1:7" x14ac:dyDescent="0.2">
      <c r="A10" s="19" t="s">
        <v>45</v>
      </c>
      <c r="B10" s="19" t="s">
        <v>46</v>
      </c>
      <c r="C10" s="20" t="s">
        <v>39</v>
      </c>
      <c r="D10" s="14" t="s">
        <v>205</v>
      </c>
      <c r="E10" s="15">
        <v>38</v>
      </c>
      <c r="F10" s="16">
        <v>3323.74</v>
      </c>
    </row>
    <row r="11" spans="1:7" x14ac:dyDescent="0.2">
      <c r="A11" s="19" t="s">
        <v>47</v>
      </c>
      <c r="B11" s="19" t="s">
        <v>48</v>
      </c>
      <c r="C11" s="20" t="s">
        <v>39</v>
      </c>
      <c r="D11" s="14" t="s">
        <v>208</v>
      </c>
      <c r="E11" s="15">
        <v>38</v>
      </c>
      <c r="F11" s="16">
        <v>2585.1</v>
      </c>
    </row>
    <row r="12" spans="1:7" x14ac:dyDescent="0.2">
      <c r="A12" s="19" t="s">
        <v>49</v>
      </c>
      <c r="B12" s="19" t="s">
        <v>50</v>
      </c>
      <c r="C12" s="20" t="s">
        <v>34</v>
      </c>
      <c r="D12" s="14" t="s">
        <v>205</v>
      </c>
      <c r="E12" s="15">
        <v>38</v>
      </c>
      <c r="F12" s="16">
        <v>3466.2</v>
      </c>
    </row>
    <row r="13" spans="1:7" x14ac:dyDescent="0.2">
      <c r="A13" s="19" t="s">
        <v>51</v>
      </c>
      <c r="B13" s="19" t="s">
        <v>52</v>
      </c>
      <c r="C13" s="20" t="s">
        <v>34</v>
      </c>
      <c r="D13" s="14" t="s">
        <v>205</v>
      </c>
      <c r="E13" s="15">
        <v>38</v>
      </c>
      <c r="F13" s="16">
        <v>3072.31</v>
      </c>
    </row>
    <row r="14" spans="1:7" x14ac:dyDescent="0.2">
      <c r="A14" s="19" t="s">
        <v>53</v>
      </c>
      <c r="B14" s="19" t="s">
        <v>54</v>
      </c>
      <c r="C14" s="20" t="s">
        <v>39</v>
      </c>
      <c r="D14" s="14" t="s">
        <v>208</v>
      </c>
      <c r="E14" s="15">
        <v>38</v>
      </c>
      <c r="F14" s="16">
        <v>2009.67</v>
      </c>
    </row>
    <row r="15" spans="1:7" x14ac:dyDescent="0.2">
      <c r="A15" s="19" t="s">
        <v>55</v>
      </c>
      <c r="B15" s="19" t="s">
        <v>56</v>
      </c>
      <c r="C15" s="20" t="s">
        <v>34</v>
      </c>
      <c r="D15" s="14" t="s">
        <v>205</v>
      </c>
      <c r="E15" s="15">
        <v>30</v>
      </c>
      <c r="F15" s="16">
        <v>2390.56</v>
      </c>
    </row>
    <row r="16" spans="1:7" x14ac:dyDescent="0.2">
      <c r="A16" s="23" t="s">
        <v>57</v>
      </c>
      <c r="B16" s="23" t="s">
        <v>58</v>
      </c>
      <c r="C16" s="24" t="s">
        <v>34</v>
      </c>
      <c r="D16" s="14" t="s">
        <v>208</v>
      </c>
      <c r="E16" s="15">
        <v>25</v>
      </c>
      <c r="F16" s="16">
        <v>1670.97</v>
      </c>
    </row>
    <row r="17" spans="1:6" x14ac:dyDescent="0.2">
      <c r="A17" s="19" t="s">
        <v>59</v>
      </c>
      <c r="B17" s="19" t="s">
        <v>48</v>
      </c>
      <c r="C17" s="20" t="s">
        <v>39</v>
      </c>
      <c r="D17" s="14" t="s">
        <v>208</v>
      </c>
      <c r="E17" s="15">
        <v>38</v>
      </c>
      <c r="F17" s="16">
        <v>2895.13</v>
      </c>
    </row>
    <row r="18" spans="1:6" x14ac:dyDescent="0.2">
      <c r="A18" s="19" t="s">
        <v>216</v>
      </c>
      <c r="B18" s="19" t="s">
        <v>60</v>
      </c>
      <c r="C18" s="20" t="s">
        <v>34</v>
      </c>
      <c r="D18" s="19" t="s">
        <v>207</v>
      </c>
      <c r="E18" s="15">
        <v>38</v>
      </c>
      <c r="F18" s="16">
        <v>2453.3200000000002</v>
      </c>
    </row>
    <row r="19" spans="1:6" x14ac:dyDescent="0.2">
      <c r="A19" s="19" t="s">
        <v>195</v>
      </c>
      <c r="B19" s="19" t="s">
        <v>61</v>
      </c>
      <c r="C19" s="20" t="s">
        <v>211</v>
      </c>
      <c r="D19" s="14" t="s">
        <v>205</v>
      </c>
      <c r="E19" s="15">
        <v>30</v>
      </c>
      <c r="F19" s="16">
        <v>3172.01</v>
      </c>
    </row>
    <row r="20" spans="1:6" x14ac:dyDescent="0.2">
      <c r="A20" s="19" t="s">
        <v>62</v>
      </c>
      <c r="B20" s="19" t="s">
        <v>63</v>
      </c>
      <c r="C20" s="20" t="s">
        <v>39</v>
      </c>
      <c r="D20" s="14" t="s">
        <v>208</v>
      </c>
      <c r="E20" s="15">
        <v>38</v>
      </c>
      <c r="F20" s="16">
        <v>3462.54</v>
      </c>
    </row>
    <row r="21" spans="1:6" x14ac:dyDescent="0.2">
      <c r="A21" s="19" t="s">
        <v>64</v>
      </c>
      <c r="B21" s="19" t="s">
        <v>65</v>
      </c>
      <c r="C21" s="20" t="s">
        <v>39</v>
      </c>
      <c r="D21" s="14" t="s">
        <v>208</v>
      </c>
      <c r="E21" s="15">
        <v>38</v>
      </c>
      <c r="F21" s="16">
        <v>2714.69</v>
      </c>
    </row>
    <row r="22" spans="1:6" x14ac:dyDescent="0.2">
      <c r="A22" s="19" t="s">
        <v>66</v>
      </c>
      <c r="B22" s="19" t="s">
        <v>67</v>
      </c>
      <c r="C22" s="20" t="s">
        <v>39</v>
      </c>
      <c r="D22" s="14" t="s">
        <v>208</v>
      </c>
      <c r="E22" s="15">
        <v>38</v>
      </c>
      <c r="F22" s="16">
        <v>2517.52</v>
      </c>
    </row>
    <row r="23" spans="1:6" x14ac:dyDescent="0.2">
      <c r="A23" s="19" t="s">
        <v>68</v>
      </c>
      <c r="B23" s="19" t="s">
        <v>61</v>
      </c>
      <c r="C23" s="20" t="s">
        <v>34</v>
      </c>
      <c r="D23" s="14" t="s">
        <v>208</v>
      </c>
      <c r="E23" s="15">
        <v>38</v>
      </c>
      <c r="F23" s="16">
        <v>2364.96</v>
      </c>
    </row>
    <row r="24" spans="1:6" x14ac:dyDescent="0.2">
      <c r="A24" s="23" t="s">
        <v>69</v>
      </c>
      <c r="B24" s="23" t="s">
        <v>33</v>
      </c>
      <c r="C24" s="24" t="s">
        <v>34</v>
      </c>
      <c r="D24" s="14" t="s">
        <v>205</v>
      </c>
      <c r="E24" s="15">
        <v>30</v>
      </c>
      <c r="F24" s="16">
        <v>3038.3</v>
      </c>
    </row>
    <row r="25" spans="1:6" x14ac:dyDescent="0.2">
      <c r="A25" s="23" t="s">
        <v>70</v>
      </c>
      <c r="B25" s="23" t="s">
        <v>71</v>
      </c>
      <c r="C25" s="24" t="s">
        <v>39</v>
      </c>
      <c r="D25" s="14" t="s">
        <v>205</v>
      </c>
      <c r="E25" s="15">
        <v>38</v>
      </c>
      <c r="F25" s="16">
        <v>3376.73</v>
      </c>
    </row>
    <row r="26" spans="1:6" x14ac:dyDescent="0.2">
      <c r="A26" s="19" t="s">
        <v>72</v>
      </c>
      <c r="B26" s="19" t="s">
        <v>54</v>
      </c>
      <c r="C26" s="20" t="s">
        <v>39</v>
      </c>
      <c r="D26" s="14" t="s">
        <v>208</v>
      </c>
      <c r="E26" s="15">
        <v>30</v>
      </c>
      <c r="F26" s="16">
        <v>1983.47</v>
      </c>
    </row>
    <row r="27" spans="1:6" x14ac:dyDescent="0.2">
      <c r="A27" s="19" t="s">
        <v>73</v>
      </c>
      <c r="B27" s="19" t="s">
        <v>74</v>
      </c>
      <c r="C27" s="20" t="s">
        <v>39</v>
      </c>
      <c r="D27" s="19" t="s">
        <v>206</v>
      </c>
      <c r="E27" s="15">
        <v>38</v>
      </c>
      <c r="F27" s="16">
        <v>2989.15</v>
      </c>
    </row>
    <row r="28" spans="1:6" x14ac:dyDescent="0.2">
      <c r="A28" s="19" t="s">
        <v>75</v>
      </c>
      <c r="B28" s="19" t="s">
        <v>54</v>
      </c>
      <c r="C28" s="20" t="s">
        <v>39</v>
      </c>
      <c r="D28" s="14" t="s">
        <v>208</v>
      </c>
      <c r="E28" s="15">
        <v>30</v>
      </c>
      <c r="F28" s="16">
        <v>3071.85</v>
      </c>
    </row>
    <row r="29" spans="1:6" x14ac:dyDescent="0.2">
      <c r="A29" s="19" t="s">
        <v>76</v>
      </c>
      <c r="B29" s="19" t="s">
        <v>77</v>
      </c>
      <c r="C29" s="20" t="s">
        <v>39</v>
      </c>
      <c r="D29" s="14" t="s">
        <v>205</v>
      </c>
      <c r="E29" s="15">
        <v>38</v>
      </c>
      <c r="F29" s="16">
        <v>2268.5100000000002</v>
      </c>
    </row>
    <row r="30" spans="1:6" x14ac:dyDescent="0.2">
      <c r="A30" s="19" t="s">
        <v>78</v>
      </c>
      <c r="B30" s="19" t="s">
        <v>79</v>
      </c>
      <c r="C30" s="20" t="s">
        <v>34</v>
      </c>
      <c r="D30" s="14" t="s">
        <v>208</v>
      </c>
      <c r="E30" s="15">
        <v>38</v>
      </c>
      <c r="F30" s="16">
        <v>2773.48</v>
      </c>
    </row>
    <row r="31" spans="1:6" x14ac:dyDescent="0.2">
      <c r="A31" s="19" t="s">
        <v>217</v>
      </c>
      <c r="B31" s="19" t="s">
        <v>54</v>
      </c>
      <c r="C31" s="20" t="s">
        <v>39</v>
      </c>
      <c r="D31" s="14" t="s">
        <v>208</v>
      </c>
      <c r="E31" s="15">
        <v>38</v>
      </c>
      <c r="F31" s="16">
        <v>3176.05</v>
      </c>
    </row>
    <row r="32" spans="1:6" x14ac:dyDescent="0.2">
      <c r="A32" s="19" t="s">
        <v>80</v>
      </c>
      <c r="B32" s="19" t="s">
        <v>54</v>
      </c>
      <c r="C32" s="20" t="s">
        <v>39</v>
      </c>
      <c r="D32" s="14" t="s">
        <v>208</v>
      </c>
      <c r="E32" s="15">
        <v>38</v>
      </c>
      <c r="F32" s="16">
        <v>3245.72</v>
      </c>
    </row>
    <row r="33" spans="1:6" x14ac:dyDescent="0.2">
      <c r="A33" s="19" t="s">
        <v>81</v>
      </c>
      <c r="B33" s="19" t="s">
        <v>82</v>
      </c>
      <c r="C33" s="20" t="s">
        <v>39</v>
      </c>
      <c r="D33" s="14" t="s">
        <v>208</v>
      </c>
      <c r="E33" s="15">
        <v>38</v>
      </c>
      <c r="F33" s="16">
        <v>2834.22</v>
      </c>
    </row>
    <row r="34" spans="1:6" x14ac:dyDescent="0.2">
      <c r="A34" s="19" t="s">
        <v>83</v>
      </c>
      <c r="B34" s="19" t="s">
        <v>84</v>
      </c>
      <c r="C34" s="20" t="s">
        <v>39</v>
      </c>
      <c r="D34" s="14" t="s">
        <v>208</v>
      </c>
      <c r="E34" s="15">
        <v>38</v>
      </c>
      <c r="F34" s="16">
        <v>1700.5</v>
      </c>
    </row>
    <row r="35" spans="1:6" x14ac:dyDescent="0.2">
      <c r="A35" s="19" t="s">
        <v>85</v>
      </c>
      <c r="B35" s="19" t="s">
        <v>86</v>
      </c>
      <c r="C35" s="20" t="s">
        <v>34</v>
      </c>
      <c r="D35" s="14" t="s">
        <v>205</v>
      </c>
      <c r="E35" s="15">
        <v>38</v>
      </c>
      <c r="F35" s="16">
        <v>2400.81</v>
      </c>
    </row>
    <row r="36" spans="1:6" x14ac:dyDescent="0.2">
      <c r="A36" s="19" t="s">
        <v>87</v>
      </c>
      <c r="B36" s="19" t="s">
        <v>88</v>
      </c>
      <c r="C36" s="20" t="s">
        <v>39</v>
      </c>
      <c r="D36" s="14" t="s">
        <v>208</v>
      </c>
      <c r="E36" s="15">
        <v>38</v>
      </c>
      <c r="F36" s="16">
        <v>2432.9699999999998</v>
      </c>
    </row>
    <row r="37" spans="1:6" x14ac:dyDescent="0.2">
      <c r="A37" s="19" t="s">
        <v>89</v>
      </c>
      <c r="B37" s="19" t="s">
        <v>90</v>
      </c>
      <c r="C37" s="20" t="s">
        <v>39</v>
      </c>
      <c r="D37" s="14" t="s">
        <v>208</v>
      </c>
      <c r="E37" s="15">
        <v>38</v>
      </c>
      <c r="F37" s="16">
        <v>1854.28</v>
      </c>
    </row>
    <row r="38" spans="1:6" x14ac:dyDescent="0.2">
      <c r="A38" s="19" t="s">
        <v>91</v>
      </c>
      <c r="B38" s="19" t="s">
        <v>92</v>
      </c>
      <c r="C38" s="20" t="s">
        <v>34</v>
      </c>
      <c r="D38" s="14" t="s">
        <v>208</v>
      </c>
      <c r="E38" s="15">
        <v>38</v>
      </c>
      <c r="F38" s="16">
        <v>2429.11</v>
      </c>
    </row>
    <row r="39" spans="1:6" x14ac:dyDescent="0.2">
      <c r="A39" s="19" t="s">
        <v>93</v>
      </c>
      <c r="B39" s="19" t="s">
        <v>94</v>
      </c>
      <c r="C39" s="20" t="s">
        <v>34</v>
      </c>
      <c r="D39" s="19" t="s">
        <v>207</v>
      </c>
      <c r="E39" s="15">
        <v>20</v>
      </c>
      <c r="F39" s="16">
        <v>1204.49</v>
      </c>
    </row>
    <row r="40" spans="1:6" x14ac:dyDescent="0.2">
      <c r="A40" s="19" t="s">
        <v>95</v>
      </c>
      <c r="B40" s="19" t="s">
        <v>96</v>
      </c>
      <c r="C40" s="20" t="s">
        <v>39</v>
      </c>
      <c r="D40" s="14" t="s">
        <v>208</v>
      </c>
      <c r="E40" s="15">
        <v>38</v>
      </c>
      <c r="F40" s="16">
        <v>3751.34</v>
      </c>
    </row>
    <row r="41" spans="1:6" x14ac:dyDescent="0.2">
      <c r="A41" s="19" t="s">
        <v>97</v>
      </c>
      <c r="B41" s="19" t="s">
        <v>98</v>
      </c>
      <c r="C41" s="20" t="s">
        <v>39</v>
      </c>
      <c r="D41" s="14" t="s">
        <v>208</v>
      </c>
      <c r="E41" s="15">
        <v>20</v>
      </c>
      <c r="F41" s="16">
        <v>905</v>
      </c>
    </row>
    <row r="42" spans="1:6" x14ac:dyDescent="0.2">
      <c r="A42" s="19" t="s">
        <v>99</v>
      </c>
      <c r="B42" s="19" t="s">
        <v>100</v>
      </c>
      <c r="C42" s="20" t="s">
        <v>39</v>
      </c>
      <c r="D42" s="14" t="s">
        <v>205</v>
      </c>
      <c r="E42" s="15">
        <v>38</v>
      </c>
      <c r="F42" s="16">
        <v>2656.28</v>
      </c>
    </row>
    <row r="43" spans="1:6" x14ac:dyDescent="0.2">
      <c r="A43" s="19" t="s">
        <v>101</v>
      </c>
      <c r="B43" s="19" t="s">
        <v>52</v>
      </c>
      <c r="C43" s="20" t="s">
        <v>34</v>
      </c>
      <c r="D43" s="14" t="s">
        <v>208</v>
      </c>
      <c r="E43" s="15">
        <v>30</v>
      </c>
      <c r="F43" s="16">
        <v>2680.69</v>
      </c>
    </row>
    <row r="44" spans="1:6" x14ac:dyDescent="0.2">
      <c r="A44" s="19" t="s">
        <v>101</v>
      </c>
      <c r="B44" s="19" t="s">
        <v>102</v>
      </c>
      <c r="C44" s="20" t="s">
        <v>39</v>
      </c>
      <c r="D44" s="14" t="s">
        <v>205</v>
      </c>
      <c r="E44" s="15">
        <v>38</v>
      </c>
      <c r="F44" s="16">
        <v>3380.01</v>
      </c>
    </row>
    <row r="45" spans="1:6" x14ac:dyDescent="0.2">
      <c r="A45" s="19" t="s">
        <v>218</v>
      </c>
      <c r="B45" s="19" t="s">
        <v>52</v>
      </c>
      <c r="C45" s="20" t="s">
        <v>211</v>
      </c>
      <c r="D45" s="19" t="s">
        <v>207</v>
      </c>
      <c r="E45" s="15">
        <v>38</v>
      </c>
      <c r="F45" s="16">
        <v>1863.02</v>
      </c>
    </row>
    <row r="46" spans="1:6" x14ac:dyDescent="0.2">
      <c r="A46" s="23" t="s">
        <v>103</v>
      </c>
      <c r="B46" s="23" t="s">
        <v>104</v>
      </c>
      <c r="C46" s="24" t="s">
        <v>34</v>
      </c>
      <c r="D46" s="14" t="s">
        <v>205</v>
      </c>
      <c r="E46" s="15">
        <v>30</v>
      </c>
      <c r="F46" s="16">
        <v>2266.6999999999998</v>
      </c>
    </row>
    <row r="47" spans="1:6" x14ac:dyDescent="0.2">
      <c r="A47" s="19" t="s">
        <v>105</v>
      </c>
      <c r="B47" s="19" t="s">
        <v>106</v>
      </c>
      <c r="C47" s="20" t="s">
        <v>39</v>
      </c>
      <c r="D47" s="19" t="s">
        <v>207</v>
      </c>
      <c r="E47" s="15">
        <v>38</v>
      </c>
      <c r="F47" s="16">
        <v>2920.68</v>
      </c>
    </row>
    <row r="48" spans="1:6" x14ac:dyDescent="0.2">
      <c r="A48" s="19" t="s">
        <v>107</v>
      </c>
      <c r="B48" s="19" t="s">
        <v>108</v>
      </c>
      <c r="C48" s="20" t="s">
        <v>39</v>
      </c>
      <c r="D48" s="19" t="s">
        <v>207</v>
      </c>
      <c r="E48" s="15">
        <v>38</v>
      </c>
      <c r="F48" s="16">
        <v>3223.76</v>
      </c>
    </row>
    <row r="49" spans="1:6" x14ac:dyDescent="0.2">
      <c r="A49" s="19" t="s">
        <v>202</v>
      </c>
      <c r="B49" s="19" t="s">
        <v>109</v>
      </c>
      <c r="C49" s="20" t="s">
        <v>39</v>
      </c>
      <c r="D49" s="14" t="s">
        <v>208</v>
      </c>
      <c r="E49" s="15">
        <v>30</v>
      </c>
      <c r="F49" s="16">
        <v>2700.73</v>
      </c>
    </row>
    <row r="50" spans="1:6" x14ac:dyDescent="0.2">
      <c r="A50" s="19" t="s">
        <v>110</v>
      </c>
      <c r="B50" s="19" t="s">
        <v>111</v>
      </c>
      <c r="C50" s="20" t="s">
        <v>39</v>
      </c>
      <c r="D50" s="19" t="s">
        <v>207</v>
      </c>
      <c r="E50" s="15">
        <v>35</v>
      </c>
      <c r="F50" s="16">
        <v>3340.42</v>
      </c>
    </row>
    <row r="51" spans="1:6" x14ac:dyDescent="0.2">
      <c r="A51" s="19" t="s">
        <v>112</v>
      </c>
      <c r="B51" s="19" t="s">
        <v>113</v>
      </c>
      <c r="C51" s="20" t="s">
        <v>39</v>
      </c>
      <c r="D51" s="14" t="s">
        <v>205</v>
      </c>
      <c r="E51" s="15">
        <v>38</v>
      </c>
      <c r="F51" s="16">
        <v>1752.3</v>
      </c>
    </row>
    <row r="52" spans="1:6" x14ac:dyDescent="0.2">
      <c r="A52" s="19" t="s">
        <v>114</v>
      </c>
      <c r="B52" s="19" t="s">
        <v>115</v>
      </c>
      <c r="C52" s="20" t="s">
        <v>34</v>
      </c>
      <c r="D52" s="14" t="s">
        <v>209</v>
      </c>
      <c r="E52" s="15">
        <v>38</v>
      </c>
      <c r="F52" s="16">
        <v>2691.38</v>
      </c>
    </row>
    <row r="53" spans="1:6" x14ac:dyDescent="0.2">
      <c r="A53" s="19" t="s">
        <v>116</v>
      </c>
      <c r="B53" s="19" t="s">
        <v>41</v>
      </c>
      <c r="C53" s="20" t="s">
        <v>39</v>
      </c>
      <c r="D53" s="14" t="s">
        <v>209</v>
      </c>
      <c r="E53" s="15">
        <v>38</v>
      </c>
      <c r="F53" s="16">
        <v>2671.67</v>
      </c>
    </row>
    <row r="54" spans="1:6" x14ac:dyDescent="0.2">
      <c r="A54" s="19" t="s">
        <v>117</v>
      </c>
      <c r="B54" s="19" t="s">
        <v>118</v>
      </c>
      <c r="C54" s="20" t="s">
        <v>39</v>
      </c>
      <c r="D54" s="14" t="s">
        <v>209</v>
      </c>
      <c r="E54" s="15">
        <v>30</v>
      </c>
      <c r="F54" s="16">
        <v>3002.32</v>
      </c>
    </row>
    <row r="55" spans="1:6" x14ac:dyDescent="0.2">
      <c r="A55" s="19" t="s">
        <v>119</v>
      </c>
      <c r="B55" s="19" t="s">
        <v>120</v>
      </c>
      <c r="C55" s="20" t="s">
        <v>39</v>
      </c>
      <c r="D55" s="19" t="s">
        <v>206</v>
      </c>
      <c r="E55" s="15">
        <v>38</v>
      </c>
      <c r="F55" s="16">
        <v>3161.87</v>
      </c>
    </row>
    <row r="56" spans="1:6" x14ac:dyDescent="0.2">
      <c r="A56" s="19" t="s">
        <v>121</v>
      </c>
      <c r="B56" s="19" t="s">
        <v>122</v>
      </c>
      <c r="C56" s="20" t="s">
        <v>34</v>
      </c>
      <c r="D56" s="14" t="s">
        <v>209</v>
      </c>
      <c r="E56" s="15">
        <v>38</v>
      </c>
      <c r="F56" s="16">
        <v>1860.79</v>
      </c>
    </row>
    <row r="57" spans="1:6" x14ac:dyDescent="0.2">
      <c r="A57" s="19" t="s">
        <v>123</v>
      </c>
      <c r="B57" s="19" t="s">
        <v>124</v>
      </c>
      <c r="C57" s="20" t="s">
        <v>39</v>
      </c>
      <c r="D57" s="19" t="s">
        <v>206</v>
      </c>
      <c r="E57" s="15">
        <v>38</v>
      </c>
      <c r="F57" s="16">
        <v>3029.44</v>
      </c>
    </row>
    <row r="58" spans="1:6" x14ac:dyDescent="0.2">
      <c r="A58" s="19" t="s">
        <v>125</v>
      </c>
      <c r="B58" s="19" t="s">
        <v>126</v>
      </c>
      <c r="C58" s="20" t="s">
        <v>211</v>
      </c>
      <c r="D58" s="14" t="s">
        <v>205</v>
      </c>
      <c r="E58" s="15">
        <v>38</v>
      </c>
      <c r="F58" s="16">
        <v>1753.96</v>
      </c>
    </row>
    <row r="59" spans="1:6" x14ac:dyDescent="0.2">
      <c r="A59" s="19" t="s">
        <v>201</v>
      </c>
      <c r="B59" s="19" t="s">
        <v>127</v>
      </c>
      <c r="C59" s="20" t="s">
        <v>39</v>
      </c>
      <c r="D59" s="19" t="s">
        <v>207</v>
      </c>
      <c r="E59" s="15">
        <v>38</v>
      </c>
      <c r="F59" s="16">
        <v>3476.34</v>
      </c>
    </row>
    <row r="60" spans="1:6" x14ac:dyDescent="0.2">
      <c r="A60" s="19" t="s">
        <v>128</v>
      </c>
      <c r="B60" s="19" t="s">
        <v>102</v>
      </c>
      <c r="C60" s="20" t="s">
        <v>39</v>
      </c>
      <c r="D60" s="14" t="s">
        <v>209</v>
      </c>
      <c r="E60" s="15">
        <v>38</v>
      </c>
      <c r="F60" s="16">
        <v>2532.48</v>
      </c>
    </row>
    <row r="61" spans="1:6" x14ac:dyDescent="0.2">
      <c r="A61" s="19" t="s">
        <v>129</v>
      </c>
      <c r="B61" s="19" t="s">
        <v>130</v>
      </c>
      <c r="C61" s="20" t="s">
        <v>34</v>
      </c>
      <c r="D61" s="14" t="s">
        <v>209</v>
      </c>
      <c r="E61" s="15">
        <v>38</v>
      </c>
      <c r="F61" s="16">
        <v>2642.92</v>
      </c>
    </row>
    <row r="62" spans="1:6" x14ac:dyDescent="0.2">
      <c r="A62" s="19" t="s">
        <v>131</v>
      </c>
      <c r="B62" s="19" t="s">
        <v>132</v>
      </c>
      <c r="C62" s="20" t="s">
        <v>34</v>
      </c>
      <c r="D62" s="14" t="s">
        <v>205</v>
      </c>
      <c r="E62" s="15">
        <v>38</v>
      </c>
      <c r="F62" s="16">
        <v>2334.04</v>
      </c>
    </row>
    <row r="63" spans="1:6" x14ac:dyDescent="0.2">
      <c r="A63" s="19" t="s">
        <v>133</v>
      </c>
      <c r="B63" s="19" t="s">
        <v>134</v>
      </c>
      <c r="C63" s="20" t="s">
        <v>39</v>
      </c>
      <c r="D63" s="14" t="s">
        <v>209</v>
      </c>
      <c r="E63" s="15">
        <v>38</v>
      </c>
      <c r="F63" s="16">
        <v>1853.59</v>
      </c>
    </row>
    <row r="64" spans="1:6" x14ac:dyDescent="0.2">
      <c r="A64" s="19" t="s">
        <v>135</v>
      </c>
      <c r="B64" s="19" t="s">
        <v>136</v>
      </c>
      <c r="C64" s="20" t="s">
        <v>39</v>
      </c>
      <c r="D64" s="14" t="s">
        <v>208</v>
      </c>
      <c r="E64" s="15">
        <v>38</v>
      </c>
      <c r="F64" s="16">
        <v>3031.09</v>
      </c>
    </row>
    <row r="65" spans="1:7" x14ac:dyDescent="0.2">
      <c r="A65" s="19" t="s">
        <v>137</v>
      </c>
      <c r="B65" s="19" t="s">
        <v>138</v>
      </c>
      <c r="C65" s="20" t="s">
        <v>39</v>
      </c>
      <c r="D65" s="14" t="s">
        <v>208</v>
      </c>
      <c r="E65" s="15">
        <v>38</v>
      </c>
      <c r="F65" s="16">
        <v>2438.25</v>
      </c>
    </row>
    <row r="66" spans="1:7" x14ac:dyDescent="0.2">
      <c r="A66" s="19" t="s">
        <v>139</v>
      </c>
      <c r="B66" s="19" t="s">
        <v>140</v>
      </c>
      <c r="C66" s="20" t="s">
        <v>39</v>
      </c>
      <c r="D66" s="19" t="s">
        <v>206</v>
      </c>
      <c r="E66" s="15">
        <v>20</v>
      </c>
      <c r="F66" s="16">
        <v>1457.79</v>
      </c>
    </row>
    <row r="67" spans="1:7" x14ac:dyDescent="0.2">
      <c r="A67" s="19" t="s">
        <v>141</v>
      </c>
      <c r="B67" s="19" t="s">
        <v>102</v>
      </c>
      <c r="C67" s="20" t="s">
        <v>39</v>
      </c>
      <c r="D67" s="14" t="s">
        <v>209</v>
      </c>
      <c r="E67" s="15">
        <v>38</v>
      </c>
      <c r="F67" s="16">
        <v>3734.82</v>
      </c>
    </row>
    <row r="68" spans="1:7" x14ac:dyDescent="0.2">
      <c r="A68" s="19" t="s">
        <v>142</v>
      </c>
      <c r="B68" s="19" t="s">
        <v>143</v>
      </c>
      <c r="C68" s="20" t="s">
        <v>34</v>
      </c>
      <c r="D68" s="19" t="s">
        <v>206</v>
      </c>
      <c r="E68" s="15">
        <v>38</v>
      </c>
      <c r="F68" s="16">
        <v>3449.83</v>
      </c>
    </row>
    <row r="69" spans="1:7" x14ac:dyDescent="0.2">
      <c r="A69" s="23" t="s">
        <v>144</v>
      </c>
      <c r="B69" s="23" t="s">
        <v>145</v>
      </c>
      <c r="C69" s="14" t="s">
        <v>39</v>
      </c>
      <c r="D69" s="14" t="s">
        <v>209</v>
      </c>
      <c r="E69" s="15">
        <v>38</v>
      </c>
      <c r="F69" s="16">
        <v>3399.89</v>
      </c>
    </row>
    <row r="70" spans="1:7" x14ac:dyDescent="0.2">
      <c r="A70" s="19" t="s">
        <v>146</v>
      </c>
      <c r="B70" s="19" t="s">
        <v>147</v>
      </c>
      <c r="C70" s="20" t="s">
        <v>34</v>
      </c>
      <c r="D70" s="14" t="s">
        <v>210</v>
      </c>
      <c r="E70" s="15">
        <v>38</v>
      </c>
      <c r="F70" s="16">
        <v>2726.11</v>
      </c>
    </row>
    <row r="71" spans="1:7" x14ac:dyDescent="0.2">
      <c r="A71" s="23" t="s">
        <v>148</v>
      </c>
      <c r="B71" s="23" t="s">
        <v>54</v>
      </c>
      <c r="C71" s="24" t="s">
        <v>39</v>
      </c>
      <c r="D71" s="14" t="s">
        <v>205</v>
      </c>
      <c r="E71" s="15">
        <v>38</v>
      </c>
      <c r="F71" s="16">
        <v>2544.85</v>
      </c>
    </row>
    <row r="72" spans="1:7" x14ac:dyDescent="0.2">
      <c r="A72" s="19" t="s">
        <v>149</v>
      </c>
      <c r="B72" s="19" t="s">
        <v>150</v>
      </c>
      <c r="C72" s="20" t="s">
        <v>39</v>
      </c>
      <c r="D72" s="14" t="s">
        <v>210</v>
      </c>
      <c r="E72" s="15">
        <v>38</v>
      </c>
      <c r="F72" s="16">
        <v>3902.18</v>
      </c>
    </row>
    <row r="73" spans="1:7" x14ac:dyDescent="0.2">
      <c r="A73" s="19" t="s">
        <v>151</v>
      </c>
      <c r="B73" s="19" t="s">
        <v>152</v>
      </c>
      <c r="C73" s="20" t="s">
        <v>39</v>
      </c>
      <c r="D73" s="19" t="s">
        <v>206</v>
      </c>
      <c r="E73" s="15">
        <v>38</v>
      </c>
      <c r="F73" s="16">
        <v>3049.53</v>
      </c>
    </row>
    <row r="74" spans="1:7" x14ac:dyDescent="0.2">
      <c r="A74" s="19" t="s">
        <v>153</v>
      </c>
      <c r="B74" s="19" t="s">
        <v>154</v>
      </c>
      <c r="C74" s="20" t="s">
        <v>39</v>
      </c>
      <c r="D74" s="14" t="s">
        <v>210</v>
      </c>
      <c r="E74" s="15">
        <v>38</v>
      </c>
      <c r="F74" s="16">
        <v>2520.85</v>
      </c>
    </row>
    <row r="75" spans="1:7" x14ac:dyDescent="0.2">
      <c r="A75" s="19" t="s">
        <v>155</v>
      </c>
      <c r="B75" s="19" t="s">
        <v>156</v>
      </c>
      <c r="C75" s="20" t="s">
        <v>211</v>
      </c>
      <c r="D75" s="14" t="s">
        <v>210</v>
      </c>
      <c r="E75" s="15">
        <v>20</v>
      </c>
      <c r="F75" s="16">
        <v>1100.27</v>
      </c>
    </row>
    <row r="76" spans="1:7" x14ac:dyDescent="0.2">
      <c r="A76" s="19" t="s">
        <v>157</v>
      </c>
      <c r="B76" s="19" t="s">
        <v>158</v>
      </c>
      <c r="C76" s="20" t="s">
        <v>34</v>
      </c>
      <c r="D76" s="14" t="s">
        <v>210</v>
      </c>
      <c r="E76" s="15">
        <v>25</v>
      </c>
      <c r="F76" s="16">
        <v>1582.9</v>
      </c>
    </row>
    <row r="77" spans="1:7" x14ac:dyDescent="0.2">
      <c r="A77" s="19" t="s">
        <v>159</v>
      </c>
      <c r="B77" s="19" t="s">
        <v>160</v>
      </c>
      <c r="C77" s="20" t="s">
        <v>34</v>
      </c>
      <c r="D77" s="14" t="s">
        <v>205</v>
      </c>
      <c r="E77" s="15">
        <v>30</v>
      </c>
      <c r="F77" s="16">
        <v>2831.58</v>
      </c>
      <c r="G77" s="21"/>
    </row>
    <row r="78" spans="1:7" x14ac:dyDescent="0.2">
      <c r="A78" s="19" t="s">
        <v>161</v>
      </c>
      <c r="B78" s="19" t="s">
        <v>162</v>
      </c>
      <c r="C78" s="20" t="s">
        <v>39</v>
      </c>
      <c r="D78" s="14" t="s">
        <v>208</v>
      </c>
      <c r="E78" s="15">
        <v>38</v>
      </c>
      <c r="F78" s="16">
        <v>3329.71</v>
      </c>
      <c r="G78" s="21"/>
    </row>
    <row r="79" spans="1:7" x14ac:dyDescent="0.2">
      <c r="A79" s="19" t="s">
        <v>163</v>
      </c>
      <c r="B79" s="19" t="s">
        <v>147</v>
      </c>
      <c r="C79" s="20" t="s">
        <v>34</v>
      </c>
      <c r="D79" s="14" t="s">
        <v>205</v>
      </c>
      <c r="E79" s="15">
        <v>20</v>
      </c>
      <c r="F79" s="16">
        <v>1161.8800000000001</v>
      </c>
      <c r="G79" s="21"/>
    </row>
    <row r="80" spans="1:7" x14ac:dyDescent="0.2">
      <c r="A80" s="19" t="s">
        <v>164</v>
      </c>
      <c r="B80" s="19" t="s">
        <v>165</v>
      </c>
      <c r="C80" s="20" t="s">
        <v>39</v>
      </c>
      <c r="D80" s="14" t="s">
        <v>205</v>
      </c>
      <c r="E80" s="15">
        <v>38</v>
      </c>
      <c r="F80" s="16">
        <v>2854.98</v>
      </c>
      <c r="G80" s="21"/>
    </row>
    <row r="81" spans="1:7" x14ac:dyDescent="0.2">
      <c r="A81" s="19" t="s">
        <v>166</v>
      </c>
      <c r="B81" s="19" t="s">
        <v>167</v>
      </c>
      <c r="C81" s="20" t="s">
        <v>34</v>
      </c>
      <c r="D81" s="14" t="s">
        <v>210</v>
      </c>
      <c r="E81" s="15">
        <v>38</v>
      </c>
      <c r="F81" s="16">
        <v>1847.23</v>
      </c>
      <c r="G81" s="21"/>
    </row>
    <row r="82" spans="1:7" x14ac:dyDescent="0.2">
      <c r="A82" s="19" t="s">
        <v>219</v>
      </c>
      <c r="B82" s="19" t="s">
        <v>220</v>
      </c>
      <c r="C82" s="20" t="s">
        <v>39</v>
      </c>
      <c r="D82" s="14" t="s">
        <v>210</v>
      </c>
      <c r="E82" s="15">
        <v>30</v>
      </c>
      <c r="F82" s="16">
        <v>1663</v>
      </c>
      <c r="G82" s="21"/>
    </row>
    <row r="83" spans="1:7" x14ac:dyDescent="0.2">
      <c r="A83" s="19" t="s">
        <v>168</v>
      </c>
      <c r="B83" s="19" t="s">
        <v>120</v>
      </c>
      <c r="C83" s="20" t="s">
        <v>39</v>
      </c>
      <c r="D83" s="14" t="s">
        <v>205</v>
      </c>
      <c r="E83" s="15">
        <v>38</v>
      </c>
      <c r="F83" s="16">
        <v>2927.09</v>
      </c>
      <c r="G83" s="21"/>
    </row>
    <row r="84" spans="1:7" x14ac:dyDescent="0.2">
      <c r="A84" s="19" t="s">
        <v>169</v>
      </c>
      <c r="B84" s="19" t="s">
        <v>170</v>
      </c>
      <c r="C84" s="20" t="s">
        <v>39</v>
      </c>
      <c r="D84" s="14" t="s">
        <v>208</v>
      </c>
      <c r="E84" s="15">
        <v>30</v>
      </c>
      <c r="F84" s="16">
        <v>2629.54</v>
      </c>
      <c r="G84" s="21"/>
    </row>
    <row r="85" spans="1:7" x14ac:dyDescent="0.2">
      <c r="A85" s="19" t="s">
        <v>171</v>
      </c>
      <c r="B85" s="19" t="s">
        <v>172</v>
      </c>
      <c r="C85" s="20" t="s">
        <v>39</v>
      </c>
      <c r="D85" s="19" t="s">
        <v>206</v>
      </c>
      <c r="E85" s="15">
        <v>38</v>
      </c>
      <c r="F85" s="16">
        <v>2386.0700000000002</v>
      </c>
      <c r="G85" s="21"/>
    </row>
    <row r="86" spans="1:7" x14ac:dyDescent="0.2">
      <c r="A86" s="19" t="s">
        <v>173</v>
      </c>
      <c r="B86" s="19" t="s">
        <v>174</v>
      </c>
      <c r="C86" s="20" t="s">
        <v>34</v>
      </c>
      <c r="D86" s="19" t="s">
        <v>206</v>
      </c>
      <c r="E86" s="15">
        <v>38</v>
      </c>
      <c r="F86" s="16">
        <v>3298.34</v>
      </c>
      <c r="G86" s="21"/>
    </row>
    <row r="87" spans="1:7" x14ac:dyDescent="0.2">
      <c r="A87" s="19" t="s">
        <v>175</v>
      </c>
      <c r="B87" s="19" t="s">
        <v>56</v>
      </c>
      <c r="C87" s="20" t="s">
        <v>34</v>
      </c>
      <c r="D87" s="14" t="s">
        <v>210</v>
      </c>
      <c r="E87" s="15">
        <v>38</v>
      </c>
      <c r="F87" s="16">
        <v>2564.5</v>
      </c>
      <c r="G87" s="21"/>
    </row>
    <row r="88" spans="1:7" x14ac:dyDescent="0.2">
      <c r="A88" s="19" t="s">
        <v>176</v>
      </c>
      <c r="B88" s="19" t="s">
        <v>177</v>
      </c>
      <c r="C88" s="20" t="s">
        <v>34</v>
      </c>
      <c r="D88" s="14" t="s">
        <v>205</v>
      </c>
      <c r="E88" s="15">
        <v>38</v>
      </c>
      <c r="F88" s="16">
        <v>2694.1</v>
      </c>
      <c r="G88" s="21"/>
    </row>
    <row r="89" spans="1:7" x14ac:dyDescent="0.2">
      <c r="A89" s="19" t="s">
        <v>178</v>
      </c>
      <c r="B89" s="19" t="s">
        <v>56</v>
      </c>
      <c r="C89" s="20" t="s">
        <v>211</v>
      </c>
      <c r="D89" s="14" t="s">
        <v>210</v>
      </c>
      <c r="E89" s="15">
        <v>30</v>
      </c>
      <c r="F89" s="16">
        <v>2516.2199999999998</v>
      </c>
      <c r="G89" s="21"/>
    </row>
    <row r="90" spans="1:7" x14ac:dyDescent="0.2">
      <c r="A90" s="19" t="s">
        <v>179</v>
      </c>
      <c r="B90" s="19" t="s">
        <v>54</v>
      </c>
      <c r="C90" s="20" t="s">
        <v>39</v>
      </c>
      <c r="D90" s="14" t="s">
        <v>210</v>
      </c>
      <c r="E90" s="15">
        <v>38</v>
      </c>
      <c r="F90" s="16">
        <v>3489.4</v>
      </c>
      <c r="G90" s="21"/>
    </row>
    <row r="91" spans="1:7" x14ac:dyDescent="0.2">
      <c r="A91" s="19" t="s">
        <v>180</v>
      </c>
      <c r="B91" s="19" t="s">
        <v>36</v>
      </c>
      <c r="C91" s="20" t="s">
        <v>34</v>
      </c>
      <c r="D91" s="19" t="s">
        <v>207</v>
      </c>
      <c r="E91" s="15">
        <v>25</v>
      </c>
      <c r="F91" s="16">
        <v>1476.28</v>
      </c>
      <c r="G91" s="21"/>
    </row>
    <row r="92" spans="1:7" x14ac:dyDescent="0.2">
      <c r="A92" s="19" t="s">
        <v>181</v>
      </c>
      <c r="B92" s="19" t="s">
        <v>182</v>
      </c>
      <c r="C92" s="20" t="s">
        <v>39</v>
      </c>
      <c r="D92" s="14" t="s">
        <v>208</v>
      </c>
      <c r="E92" s="15">
        <v>30</v>
      </c>
      <c r="F92" s="16">
        <v>3249.82</v>
      </c>
      <c r="G92" s="21"/>
    </row>
    <row r="93" spans="1:7" x14ac:dyDescent="0.2">
      <c r="A93" s="19" t="s">
        <v>183</v>
      </c>
      <c r="B93" s="19" t="s">
        <v>184</v>
      </c>
      <c r="C93" s="20" t="s">
        <v>34</v>
      </c>
      <c r="D93" s="14" t="s">
        <v>210</v>
      </c>
      <c r="E93" s="15">
        <v>38</v>
      </c>
      <c r="F93" s="16">
        <v>3139.33</v>
      </c>
      <c r="G93" s="21"/>
    </row>
    <row r="94" spans="1:7" x14ac:dyDescent="0.2">
      <c r="A94" s="19" t="s">
        <v>185</v>
      </c>
      <c r="B94" s="19" t="s">
        <v>102</v>
      </c>
      <c r="C94" s="20" t="s">
        <v>39</v>
      </c>
      <c r="D94" s="14" t="s">
        <v>205</v>
      </c>
      <c r="E94" s="15">
        <v>38</v>
      </c>
      <c r="F94" s="16">
        <v>2684.93</v>
      </c>
      <c r="G94" s="21"/>
    </row>
    <row r="95" spans="1:7" x14ac:dyDescent="0.2">
      <c r="A95" s="19" t="s">
        <v>186</v>
      </c>
      <c r="B95" s="19" t="s">
        <v>118</v>
      </c>
      <c r="C95" s="20" t="s">
        <v>39</v>
      </c>
      <c r="D95" s="14" t="s">
        <v>205</v>
      </c>
      <c r="E95" s="15">
        <v>20</v>
      </c>
      <c r="F95" s="16">
        <v>1242.92</v>
      </c>
      <c r="G95" s="21"/>
    </row>
    <row r="96" spans="1:7" x14ac:dyDescent="0.2">
      <c r="A96" s="19" t="s">
        <v>187</v>
      </c>
      <c r="B96" s="19" t="s">
        <v>92</v>
      </c>
      <c r="C96" s="20" t="s">
        <v>34</v>
      </c>
      <c r="D96" s="14" t="s">
        <v>210</v>
      </c>
      <c r="E96" s="15">
        <v>38</v>
      </c>
      <c r="F96" s="16">
        <v>2957.13</v>
      </c>
      <c r="G96" s="21"/>
    </row>
    <row r="97" spans="1:7" x14ac:dyDescent="0.2">
      <c r="A97" s="19" t="s">
        <v>188</v>
      </c>
      <c r="B97" s="19" t="s">
        <v>189</v>
      </c>
      <c r="C97" s="20" t="s">
        <v>211</v>
      </c>
      <c r="D97" s="14" t="s">
        <v>210</v>
      </c>
      <c r="E97" s="15">
        <v>38</v>
      </c>
      <c r="F97" s="16">
        <v>2256.62</v>
      </c>
      <c r="G97" s="21"/>
    </row>
    <row r="98" spans="1:7" x14ac:dyDescent="0.2">
      <c r="A98" s="19" t="s">
        <v>190</v>
      </c>
      <c r="B98" s="19" t="s">
        <v>54</v>
      </c>
      <c r="C98" s="20" t="s">
        <v>39</v>
      </c>
      <c r="D98" s="14" t="s">
        <v>210</v>
      </c>
      <c r="E98" s="15">
        <v>30</v>
      </c>
      <c r="F98" s="16">
        <v>2666.26</v>
      </c>
      <c r="G98" s="21"/>
    </row>
    <row r="99" spans="1:7" x14ac:dyDescent="0.2">
      <c r="A99" s="19" t="s">
        <v>191</v>
      </c>
      <c r="B99" s="19" t="s">
        <v>192</v>
      </c>
      <c r="C99" s="20" t="s">
        <v>39</v>
      </c>
      <c r="D99" s="14" t="s">
        <v>208</v>
      </c>
      <c r="E99" s="15">
        <v>25</v>
      </c>
      <c r="F99" s="16">
        <v>1858.49</v>
      </c>
      <c r="G99" s="21"/>
    </row>
    <row r="100" spans="1:7" x14ac:dyDescent="0.2">
      <c r="A100" s="19" t="s">
        <v>193</v>
      </c>
      <c r="B100" s="19" t="s">
        <v>194</v>
      </c>
      <c r="C100" s="20" t="s">
        <v>34</v>
      </c>
      <c r="D100" s="14" t="s">
        <v>210</v>
      </c>
      <c r="E100" s="15">
        <v>38</v>
      </c>
      <c r="F100" s="16">
        <v>2808.2</v>
      </c>
      <c r="G100" s="21"/>
    </row>
    <row r="104" spans="1:7" s="15" customFormat="1" x14ac:dyDescent="0.2">
      <c r="C104" s="14"/>
      <c r="D104" s="14"/>
      <c r="F104" s="13"/>
      <c r="G104" s="17"/>
    </row>
    <row r="105" spans="1:7" s="15" customFormat="1" x14ac:dyDescent="0.2">
      <c r="C105" s="14"/>
      <c r="D105" s="19"/>
      <c r="F105" s="13"/>
      <c r="G105" s="17"/>
    </row>
    <row r="106" spans="1:7" s="15" customFormat="1" x14ac:dyDescent="0.2">
      <c r="C106" s="14"/>
      <c r="D106" s="19"/>
      <c r="F106" s="13"/>
      <c r="G106" s="17"/>
    </row>
    <row r="107" spans="1:7" s="15" customFormat="1" x14ac:dyDescent="0.2">
      <c r="C107" s="14"/>
      <c r="D107" s="19"/>
      <c r="F107" s="13"/>
      <c r="G107" s="17"/>
    </row>
    <row r="108" spans="1:7" s="15" customFormat="1" x14ac:dyDescent="0.2">
      <c r="C108" s="14"/>
      <c r="D108" s="19"/>
      <c r="F108" s="13"/>
      <c r="G108" s="17"/>
    </row>
    <row r="109" spans="1:7" s="15" customFormat="1" x14ac:dyDescent="0.2">
      <c r="C109" s="14"/>
      <c r="D109" s="19"/>
      <c r="F109" s="13"/>
      <c r="G109" s="17"/>
    </row>
    <row r="110" spans="1:7" s="15" customFormat="1" x14ac:dyDescent="0.2">
      <c r="C110" s="14"/>
      <c r="D110" s="14"/>
      <c r="F110" s="13"/>
      <c r="G110" s="17"/>
    </row>
    <row r="111" spans="1:7" s="15" customFormat="1" x14ac:dyDescent="0.2">
      <c r="C111" s="14"/>
      <c r="D111" s="14"/>
      <c r="F111" s="13"/>
      <c r="G111" s="17"/>
    </row>
    <row r="112" spans="1:7" s="15" customFormat="1" x14ac:dyDescent="0.2">
      <c r="C112" s="14"/>
      <c r="D112" s="14"/>
      <c r="F112" s="13"/>
      <c r="G112" s="17"/>
    </row>
    <row r="113" spans="3:7" s="15" customFormat="1" x14ac:dyDescent="0.2">
      <c r="C113" s="14"/>
      <c r="D113" s="14"/>
      <c r="F113" s="13"/>
      <c r="G113" s="17"/>
    </row>
    <row r="114" spans="3:7" s="15" customFormat="1" x14ac:dyDescent="0.2">
      <c r="C114" s="14"/>
      <c r="D114" s="14"/>
      <c r="F114" s="13"/>
      <c r="G114" s="17"/>
    </row>
    <row r="115" spans="3:7" s="15" customFormat="1" x14ac:dyDescent="0.2">
      <c r="C115" s="14"/>
      <c r="D115" s="14"/>
      <c r="F115" s="13"/>
      <c r="G115" s="17"/>
    </row>
    <row r="116" spans="3:7" s="15" customFormat="1" x14ac:dyDescent="0.2">
      <c r="C116" s="14"/>
      <c r="D116" s="19"/>
      <c r="F116" s="13"/>
      <c r="G116" s="17"/>
    </row>
    <row r="117" spans="3:7" s="15" customFormat="1" x14ac:dyDescent="0.2">
      <c r="C117" s="14"/>
      <c r="D117" s="19"/>
      <c r="F117" s="13"/>
      <c r="G117" s="17"/>
    </row>
    <row r="118" spans="3:7" s="15" customFormat="1" x14ac:dyDescent="0.2">
      <c r="C118" s="14"/>
      <c r="D118" s="19"/>
      <c r="F118" s="13"/>
      <c r="G118" s="17"/>
    </row>
    <row r="119" spans="3:7" s="15" customFormat="1" x14ac:dyDescent="0.2">
      <c r="C119" s="14"/>
      <c r="D119" s="19"/>
      <c r="F119" s="13"/>
      <c r="G119" s="17"/>
    </row>
    <row r="120" spans="3:7" s="15" customFormat="1" x14ac:dyDescent="0.2">
      <c r="C120" s="14"/>
      <c r="D120" s="19"/>
      <c r="F120" s="13"/>
      <c r="G120" s="17"/>
    </row>
    <row r="121" spans="3:7" s="15" customFormat="1" x14ac:dyDescent="0.2">
      <c r="C121" s="14"/>
      <c r="D121" s="14"/>
      <c r="F121" s="13"/>
      <c r="G121" s="17"/>
    </row>
    <row r="122" spans="3:7" s="15" customFormat="1" x14ac:dyDescent="0.2">
      <c r="C122" s="14"/>
      <c r="D122" s="14"/>
      <c r="F122" s="13"/>
      <c r="G122" s="17"/>
    </row>
    <row r="123" spans="3:7" s="15" customFormat="1" x14ac:dyDescent="0.2">
      <c r="C123" s="14"/>
      <c r="D123" s="14"/>
      <c r="F123" s="13"/>
      <c r="G123" s="17"/>
    </row>
    <row r="124" spans="3:7" s="15" customFormat="1" x14ac:dyDescent="0.2">
      <c r="C124" s="14"/>
      <c r="D124" s="14"/>
      <c r="F124" s="13"/>
      <c r="G124" s="17"/>
    </row>
    <row r="125" spans="3:7" s="15" customFormat="1" x14ac:dyDescent="0.2">
      <c r="C125" s="14"/>
      <c r="D125" s="14"/>
      <c r="F125" s="13"/>
      <c r="G125" s="17"/>
    </row>
    <row r="126" spans="3:7" s="15" customFormat="1" x14ac:dyDescent="0.2">
      <c r="C126" s="14"/>
      <c r="D126" s="14"/>
      <c r="F126" s="13"/>
      <c r="G126" s="17"/>
    </row>
  </sheetData>
  <sortState ref="A4:F100">
    <sortCondition ref="A65"/>
  </sortState>
  <mergeCells count="1">
    <mergeCell ref="A1:F1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C1"/>
    </sheetView>
  </sheetViews>
  <sheetFormatPr baseColWidth="10" defaultRowHeight="12.75" x14ac:dyDescent="0.2"/>
  <cols>
    <col min="2" max="2" width="16.28515625" customWidth="1"/>
    <col min="3" max="3" width="12.5703125" customWidth="1"/>
  </cols>
  <sheetData>
    <row r="1" spans="1:3" ht="24" customHeight="1" thickTop="1" thickBot="1" x14ac:dyDescent="0.25">
      <c r="A1" s="84" t="s">
        <v>1</v>
      </c>
      <c r="B1" s="85"/>
      <c r="C1" s="86"/>
    </row>
    <row r="2" spans="1:3" ht="13.5" thickTop="1" x14ac:dyDescent="0.2"/>
    <row r="3" spans="1:3" x14ac:dyDescent="0.2">
      <c r="B3" s="73" t="s">
        <v>225</v>
      </c>
      <c r="C3" s="75">
        <v>17</v>
      </c>
    </row>
    <row r="4" spans="1:3" x14ac:dyDescent="0.2">
      <c r="B4" s="74"/>
      <c r="C4" s="75"/>
    </row>
    <row r="5" spans="1:3" x14ac:dyDescent="0.2">
      <c r="B5" s="74" t="s">
        <v>21</v>
      </c>
      <c r="C5" s="77">
        <v>6.5</v>
      </c>
    </row>
    <row r="7" spans="1:3" ht="26.25" thickBot="1" x14ac:dyDescent="0.25">
      <c r="A7" s="3"/>
      <c r="B7" s="6" t="s">
        <v>20</v>
      </c>
      <c r="C7" s="5" t="s">
        <v>22</v>
      </c>
    </row>
    <row r="8" spans="1:3" x14ac:dyDescent="0.2">
      <c r="A8" t="s">
        <v>2</v>
      </c>
      <c r="B8" s="56">
        <v>233</v>
      </c>
      <c r="C8" s="77">
        <f>B8*$C$5</f>
        <v>1514.5</v>
      </c>
    </row>
    <row r="9" spans="1:3" x14ac:dyDescent="0.2">
      <c r="A9" t="s">
        <v>3</v>
      </c>
      <c r="B9" s="56">
        <v>192</v>
      </c>
      <c r="C9" s="77">
        <f t="shared" ref="C9:C14" si="0">B9*$C$5</f>
        <v>1248</v>
      </c>
    </row>
    <row r="10" spans="1:3" x14ac:dyDescent="0.2">
      <c r="A10" t="s">
        <v>4</v>
      </c>
      <c r="B10" s="56">
        <v>199</v>
      </c>
      <c r="C10" s="77">
        <f t="shared" si="0"/>
        <v>1293.5</v>
      </c>
    </row>
    <row r="11" spans="1:3" x14ac:dyDescent="0.2">
      <c r="A11" t="s">
        <v>5</v>
      </c>
      <c r="B11" s="56">
        <v>307</v>
      </c>
      <c r="C11" s="77">
        <f t="shared" si="0"/>
        <v>1995.5</v>
      </c>
    </row>
    <row r="12" spans="1:3" x14ac:dyDescent="0.2">
      <c r="A12" t="s">
        <v>6</v>
      </c>
      <c r="B12" s="56">
        <v>541</v>
      </c>
      <c r="C12" s="77">
        <f t="shared" si="0"/>
        <v>3516.5</v>
      </c>
    </row>
    <row r="13" spans="1:3" x14ac:dyDescent="0.2">
      <c r="A13" t="s">
        <v>7</v>
      </c>
      <c r="B13" s="56">
        <v>395</v>
      </c>
      <c r="C13" s="77">
        <f t="shared" si="0"/>
        <v>2567.5</v>
      </c>
    </row>
    <row r="14" spans="1:3" x14ac:dyDescent="0.2">
      <c r="A14" t="s">
        <v>8</v>
      </c>
      <c r="B14" s="56">
        <v>387</v>
      </c>
      <c r="C14" s="77">
        <f t="shared" si="0"/>
        <v>2515.5</v>
      </c>
    </row>
    <row r="15" spans="1:3" ht="24" customHeight="1" x14ac:dyDescent="0.2"/>
    <row r="16" spans="1:3" x14ac:dyDescent="0.2">
      <c r="C16" s="7"/>
    </row>
  </sheetData>
  <mergeCells count="1">
    <mergeCell ref="A1:C1"/>
  </mergeCells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6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Kartenverkauf</vt:lpstr>
      <vt:lpstr>Besucheranzahl</vt:lpstr>
      <vt:lpstr>Vergleich</vt:lpstr>
      <vt:lpstr>Jahr</vt:lpstr>
      <vt:lpstr>Mitarbeiter</vt:lpstr>
      <vt:lpstr>Woche17</vt:lpstr>
      <vt:lpstr>Tag-Diagramm</vt:lpstr>
      <vt:lpstr>Mitarbeiter!Drucktitel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Wolfgang Ehrentraut</cp:lastModifiedBy>
  <cp:lastPrinted>2013-06-27T15:07:41Z</cp:lastPrinted>
  <dcterms:created xsi:type="dcterms:W3CDTF">2004-06-05T11:02:12Z</dcterms:created>
  <dcterms:modified xsi:type="dcterms:W3CDTF">2013-11-26T08:56:28Z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