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2 - Daten konsolidieren und auswerten\"/>
    </mc:Choice>
  </mc:AlternateContent>
  <bookViews>
    <workbookView xWindow="0" yWindow="0" windowWidth="14370" windowHeight="6465" activeTab="1"/>
  </bookViews>
  <sheets>
    <sheet name="Jahresumsatz" sheetId="1" r:id="rId1"/>
    <sheet name="Rangliste - Variante 1" sheetId="2" r:id="rId2"/>
    <sheet name="Rangliste - Variante 2" sheetId="3" r:id="rId3"/>
  </sheets>
  <definedNames>
    <definedName name="I" localSheetId="2">#REF!</definedName>
    <definedName name="I">#REF!</definedName>
  </definedNames>
  <calcPr calcId="171027"/>
</workbook>
</file>

<file path=xl/calcChain.xml><?xml version="1.0" encoding="utf-8"?>
<calcChain xmlns="http://schemas.openxmlformats.org/spreadsheetml/2006/main">
  <c r="I5" i="2" l="1"/>
  <c r="I6" i="2" s="1"/>
  <c r="I7" i="2" s="1"/>
  <c r="I5" i="3"/>
  <c r="I6" i="3" s="1"/>
  <c r="I7" i="3" s="1"/>
  <c r="D4" i="3"/>
  <c r="E6" i="3" s="1"/>
  <c r="D5" i="3"/>
  <c r="D6" i="3"/>
  <c r="D7" i="3"/>
  <c r="D8" i="3"/>
  <c r="D9" i="3"/>
  <c r="D10" i="3"/>
  <c r="D11" i="3"/>
  <c r="D12" i="3"/>
  <c r="D13" i="3"/>
  <c r="D14" i="3"/>
  <c r="D15" i="3"/>
  <c r="D16" i="3"/>
  <c r="C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6" i="2"/>
  <c r="A9" i="2"/>
  <c r="A7" i="2"/>
  <c r="A5" i="2"/>
  <c r="A10" i="2"/>
  <c r="A4" i="2"/>
  <c r="A15" i="2"/>
  <c r="A13" i="2"/>
  <c r="A16" i="2"/>
  <c r="A8" i="2"/>
  <c r="A14" i="2"/>
  <c r="A12" i="2"/>
  <c r="E13" i="3" l="1"/>
  <c r="E9" i="3"/>
  <c r="E5" i="3"/>
  <c r="E16" i="3"/>
  <c r="E12" i="3"/>
  <c r="E8" i="3"/>
  <c r="E4" i="3"/>
  <c r="E15" i="3"/>
  <c r="E11" i="3"/>
  <c r="E7" i="3"/>
  <c r="E14" i="3"/>
  <c r="E10" i="3"/>
  <c r="A11" i="2"/>
  <c r="C17" i="2"/>
  <c r="C17" i="1"/>
  <c r="D8" i="2" l="1"/>
  <c r="D12" i="2"/>
  <c r="D16" i="2"/>
  <c r="D5" i="2"/>
  <c r="D9" i="2"/>
  <c r="D13" i="2"/>
  <c r="D4" i="2"/>
  <c r="D6" i="2"/>
  <c r="D10" i="2"/>
  <c r="D14" i="2"/>
  <c r="D7" i="2"/>
  <c r="D11" i="2"/>
  <c r="D15" i="2"/>
  <c r="E5" i="2" l="1"/>
  <c r="E9" i="2"/>
  <c r="E13" i="2"/>
  <c r="E4" i="2"/>
  <c r="E6" i="2"/>
  <c r="E10" i="2"/>
  <c r="E14" i="2"/>
  <c r="E7" i="2"/>
  <c r="E11" i="2"/>
  <c r="E15" i="2"/>
  <c r="E8" i="2"/>
  <c r="E12" i="2"/>
  <c r="E16" i="2"/>
</calcChain>
</file>

<file path=xl/sharedStrings.xml><?xml version="1.0" encoding="utf-8"?>
<sst xmlns="http://schemas.openxmlformats.org/spreadsheetml/2006/main" count="72" uniqueCount="30">
  <si>
    <t>Jahresumsatz</t>
  </si>
  <si>
    <t>Produkte</t>
  </si>
  <si>
    <t>Stückzahl</t>
  </si>
  <si>
    <t>Umsatz</t>
  </si>
  <si>
    <t>Besucherstühle</t>
  </si>
  <si>
    <t>Bürostühle</t>
  </si>
  <si>
    <t>Stehhilfen</t>
  </si>
  <si>
    <t>Schreibtische</t>
  </si>
  <si>
    <t>Stehpulte</t>
  </si>
  <si>
    <t>PC-Tische</t>
  </si>
  <si>
    <t>Kombi-Tische</t>
  </si>
  <si>
    <t>Aktenschränke</t>
  </si>
  <si>
    <t>Container</t>
  </si>
  <si>
    <t>Sideboards</t>
  </si>
  <si>
    <t>Aktenregale</t>
  </si>
  <si>
    <t>Garderoben</t>
  </si>
  <si>
    <t>Empfangstheken</t>
  </si>
  <si>
    <t>Gesamtumsatz</t>
  </si>
  <si>
    <t>Rangliste der Produkte am Jahresumsatz</t>
  </si>
  <si>
    <t>Rang</t>
  </si>
  <si>
    <t>Umsatz in Euro</t>
  </si>
  <si>
    <t>Umsatz in Prozent</t>
  </si>
  <si>
    <t>Kumulierter Umsatz in Prozent</t>
  </si>
  <si>
    <t>ABC-Analyse</t>
  </si>
  <si>
    <t>Anteil</t>
  </si>
  <si>
    <t>Kumulierter Anteil</t>
  </si>
  <si>
    <t>Klasse</t>
  </si>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</sst>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(&quot;€&quot;* #,##0.00_);_(&quot;€&quot;* \(#,##0.00\);_(&quot;€&quot;* &quot;-&quot;??_);_(@_)"/>
    <numFmt numFmtId="166" formatCode="_-* #,##0\ &quot;€&quot;_-;\-* #,##0\ &quot;€&quot;_-;_-* &quot;-&quot;??\ &quot;€&quot;_-;_-@_-"/>
    <numFmt numFmtId="167" formatCode="0.0%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4" fillId="0" borderId="0" xfId="0" applyFont="1" applyAlignment="1"/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4" fillId="0" borderId="0" xfId="0" applyFont="1"/>
    <xf numFmtId="0" fontId="5" fillId="5" borderId="1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/>
    </xf>
    <xf numFmtId="0" fontId="4" fillId="3" borderId="5" xfId="0" applyFont="1" applyFill="1" applyBorder="1"/>
    <xf numFmtId="166" fontId="4" fillId="0" borderId="5" xfId="3" applyNumberFormat="1" applyFont="1" applyBorder="1"/>
    <xf numFmtId="167" fontId="4" fillId="0" borderId="5" xfId="2" applyNumberFormat="1" applyFont="1" applyBorder="1"/>
    <xf numFmtId="0" fontId="4" fillId="0" borderId="6" xfId="0" applyFont="1" applyBorder="1" applyAlignment="1">
      <alignment horizontal="center"/>
    </xf>
    <xf numFmtId="9" fontId="4" fillId="0" borderId="18" xfId="0" applyNumberFormat="1" applyFont="1" applyFill="1" applyBorder="1"/>
    <xf numFmtId="9" fontId="4" fillId="3" borderId="18" xfId="0" applyNumberFormat="1" applyFont="1" applyFill="1" applyBorder="1"/>
    <xf numFmtId="0" fontId="5" fillId="3" borderId="6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3" borderId="8" xfId="0" applyFont="1" applyFill="1" applyBorder="1"/>
    <xf numFmtId="166" fontId="4" fillId="0" borderId="8" xfId="3" applyNumberFormat="1" applyFont="1" applyBorder="1"/>
    <xf numFmtId="167" fontId="4" fillId="0" borderId="8" xfId="2" applyNumberFormat="1" applyFont="1" applyBorder="1"/>
    <xf numFmtId="0" fontId="4" fillId="0" borderId="9" xfId="0" applyFont="1" applyBorder="1" applyAlignment="1">
      <alignment horizontal="center"/>
    </xf>
    <xf numFmtId="9" fontId="4" fillId="0" borderId="19" xfId="0" applyNumberFormat="1" applyFont="1" applyFill="1" applyBorder="1"/>
    <xf numFmtId="9" fontId="4" fillId="3" borderId="19" xfId="0" applyNumberFormat="1" applyFont="1" applyFill="1" applyBorder="1"/>
    <xf numFmtId="0" fontId="5" fillId="3" borderId="9" xfId="0" applyFont="1" applyFill="1" applyBorder="1" applyAlignment="1">
      <alignment horizontal="center"/>
    </xf>
    <xf numFmtId="9" fontId="4" fillId="0" borderId="20" xfId="0" applyNumberFormat="1" applyFont="1" applyFill="1" applyBorder="1"/>
    <xf numFmtId="0" fontId="5" fillId="3" borderId="21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/>
    </xf>
    <xf numFmtId="0" fontId="4" fillId="3" borderId="23" xfId="0" applyFont="1" applyFill="1" applyBorder="1"/>
    <xf numFmtId="166" fontId="4" fillId="0" borderId="23" xfId="3" applyNumberFormat="1" applyFont="1" applyBorder="1"/>
    <xf numFmtId="167" fontId="4" fillId="0" borderId="23" xfId="2" applyNumberFormat="1" applyFont="1" applyBorder="1"/>
    <xf numFmtId="0" fontId="4" fillId="0" borderId="21" xfId="0" applyFont="1" applyBorder="1" applyAlignment="1">
      <alignment horizontal="center"/>
    </xf>
    <xf numFmtId="166" fontId="5" fillId="4" borderId="1" xfId="3" applyNumberFormat="1" applyFont="1" applyFill="1" applyBorder="1"/>
    <xf numFmtId="0" fontId="5" fillId="4" borderId="2" xfId="0" applyFont="1" applyFill="1" applyBorder="1"/>
    <xf numFmtId="166" fontId="5" fillId="4" borderId="2" xfId="3" applyNumberFormat="1" applyFont="1" applyFill="1" applyBorder="1"/>
    <xf numFmtId="167" fontId="5" fillId="4" borderId="2" xfId="3" applyNumberFormat="1" applyFont="1" applyFill="1" applyBorder="1"/>
    <xf numFmtId="0" fontId="4" fillId="4" borderId="3" xfId="0" applyFont="1" applyFill="1" applyBorder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3" borderId="4" xfId="0" applyFont="1" applyFill="1" applyBorder="1"/>
    <xf numFmtId="1" fontId="4" fillId="0" borderId="5" xfId="1" applyNumberFormat="1" applyFont="1" applyBorder="1" applyAlignment="1"/>
    <xf numFmtId="166" fontId="4" fillId="0" borderId="6" xfId="3" applyNumberFormat="1" applyFont="1" applyBorder="1"/>
    <xf numFmtId="0" fontId="4" fillId="3" borderId="7" xfId="0" applyFont="1" applyFill="1" applyBorder="1"/>
    <xf numFmtId="1" fontId="4" fillId="0" borderId="8" xfId="1" applyNumberFormat="1" applyFont="1" applyBorder="1" applyAlignment="1"/>
    <xf numFmtId="166" fontId="4" fillId="0" borderId="9" xfId="3" applyNumberFormat="1" applyFont="1" applyBorder="1"/>
    <xf numFmtId="0" fontId="4" fillId="3" borderId="10" xfId="0" applyFont="1" applyFill="1" applyBorder="1"/>
    <xf numFmtId="1" fontId="4" fillId="0" borderId="11" xfId="1" applyNumberFormat="1" applyFont="1" applyBorder="1" applyAlignment="1"/>
    <xf numFmtId="166" fontId="4" fillId="0" borderId="12" xfId="3" applyNumberFormat="1" applyFont="1" applyBorder="1"/>
    <xf numFmtId="0" fontId="5" fillId="4" borderId="13" xfId="0" applyFont="1" applyFill="1" applyBorder="1"/>
    <xf numFmtId="1" fontId="5" fillId="4" borderId="2" xfId="0" applyNumberFormat="1" applyFont="1" applyFill="1" applyBorder="1" applyAlignment="1"/>
    <xf numFmtId="166" fontId="5" fillId="4" borderId="3" xfId="3" applyNumberFormat="1" applyFont="1" applyFill="1" applyBorder="1"/>
    <xf numFmtId="9" fontId="4" fillId="3" borderId="22" xfId="0" applyNumberFormat="1" applyFont="1" applyFill="1" applyBorder="1"/>
    <xf numFmtId="0" fontId="2" fillId="0" borderId="0" xfId="0" applyFont="1" applyAlignment="1">
      <alignment horizontal="center"/>
    </xf>
  </cellXfs>
  <cellStyles count="4">
    <cellStyle name="Euro" xfId="3"/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swagner\Documents\W-EX2003C_bu_2007er-Dateiformat\Beispieldateien\03\ABC.xls" TargetMode="External"/><Relationship Id="rId2" Type="http://schemas.openxmlformats.org/officeDocument/2006/relationships/externalLinkPath" Target="file:///C:\Users\swagner\Documents\W-EX2003C_bu_2007er-Dateiformat\Beispieldateien\03\ABC.xls" TargetMode="External"/><Relationship Id="rId1" Type="http://schemas.openxmlformats.org/officeDocument/2006/relationships/externalLinkPath" Target="file:///C:\Users\swagner\Documents\W-EX2003C_bu_2007er-Dateiformat\Beispieldateien\03\ABC.xls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externalLinkPath" Target="file:///C:\Users\swagner\Documents\W-EX2003C_bu_2007er-Dateiformat\Beispieldateien\03\ABC.xl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swagner\Documents\W-EX2003C_bu_2007er-Dateiformat\Beispieldateien\03\ABC.xls" TargetMode="External"/><Relationship Id="rId2" Type="http://schemas.openxmlformats.org/officeDocument/2006/relationships/externalLinkPath" Target="file:///C:\Users\swagner\Documents\W-EX2003C_bu_2007er-Dateiformat\Beispieldateien\03\ABC.xls" TargetMode="External"/><Relationship Id="rId1" Type="http://schemas.openxmlformats.org/officeDocument/2006/relationships/externalLinkPath" Target="file:///C:\Users\swagner\Documents\W-EX2003C_bu_2007er-Dateiformat\Beispieldateien\03\ABC.xls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externalLinkPath" Target="file:///C:\Users\swagner\Documents\W-EX2003C_bu_2007er-Dateiformat\Beispieldateien\03\ABC.xls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swagner\Documents\W-EX2003C_bu_2007er-Dateiformat\Beispieldateien\03\ABC.xls" TargetMode="External"/><Relationship Id="rId2" Type="http://schemas.openxmlformats.org/officeDocument/2006/relationships/externalLinkPath" Target="file:///C:\Users\swagner\Documents\W-EX2003C_bu_2007er-Dateiformat\Beispieldateien\03\ABC.xls" TargetMode="External"/><Relationship Id="rId1" Type="http://schemas.openxmlformats.org/officeDocument/2006/relationships/externalLinkPath" Target="file:///C:\Users\swagner\Documents\W-EX2003C_bu_2007er-Dateiformat\Beispieldateien\03\ABC.xls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externalLinkPath" Target="file:///C:\Users\swagner\Documents\W-EX2003C_bu_2007er-Dateiformat\Beispieldateien\03\ABC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H16" sqref="H16"/>
    </sheetView>
  </sheetViews>
  <sheetFormatPr baseColWidth="10" defaultRowHeight="12.75" x14ac:dyDescent="0.2"/>
  <cols>
    <col min="1" max="1" width="16.28515625" style="2" customWidth="1"/>
    <col min="2" max="2" width="14.85546875" style="2" customWidth="1"/>
    <col min="3" max="7" width="13" style="2" customWidth="1"/>
    <col min="8" max="16384" width="11.42578125" style="2"/>
  </cols>
  <sheetData>
    <row r="1" spans="1:6" ht="15.75" x14ac:dyDescent="0.25">
      <c r="A1" s="55" t="s">
        <v>0</v>
      </c>
      <c r="B1" s="55"/>
      <c r="C1" s="55"/>
      <c r="D1" s="1"/>
      <c r="E1" s="1"/>
      <c r="F1" s="1"/>
    </row>
    <row r="2" spans="1:6" ht="15.75" thickBot="1" x14ac:dyDescent="0.3">
      <c r="A2" s="3"/>
      <c r="B2" s="3"/>
      <c r="C2" s="3"/>
      <c r="D2" s="3"/>
      <c r="E2" s="3"/>
      <c r="F2" s="3"/>
    </row>
    <row r="3" spans="1:6" ht="15.75" thickBot="1" x14ac:dyDescent="0.3">
      <c r="A3" s="39" t="s">
        <v>1</v>
      </c>
      <c r="B3" s="40" t="s">
        <v>2</v>
      </c>
      <c r="C3" s="41" t="s">
        <v>3</v>
      </c>
    </row>
    <row r="4" spans="1:6" ht="15" x14ac:dyDescent="0.25">
      <c r="A4" s="42" t="s">
        <v>4</v>
      </c>
      <c r="B4" s="43">
        <v>9674</v>
      </c>
      <c r="C4" s="44">
        <v>2370130</v>
      </c>
    </row>
    <row r="5" spans="1:6" ht="15" x14ac:dyDescent="0.25">
      <c r="A5" s="45" t="s">
        <v>5</v>
      </c>
      <c r="B5" s="46">
        <v>3053</v>
      </c>
      <c r="C5" s="47">
        <v>1557030</v>
      </c>
    </row>
    <row r="6" spans="1:6" ht="15" x14ac:dyDescent="0.25">
      <c r="A6" s="45" t="s">
        <v>6</v>
      </c>
      <c r="B6" s="46">
        <v>3468</v>
      </c>
      <c r="C6" s="47">
        <v>624240</v>
      </c>
    </row>
    <row r="7" spans="1:6" ht="15" x14ac:dyDescent="0.25">
      <c r="A7" s="45" t="s">
        <v>7</v>
      </c>
      <c r="B7" s="46">
        <v>1215</v>
      </c>
      <c r="C7" s="47">
        <v>3110400</v>
      </c>
    </row>
    <row r="8" spans="1:6" ht="15" x14ac:dyDescent="0.25">
      <c r="A8" s="45" t="s">
        <v>8</v>
      </c>
      <c r="B8" s="46">
        <v>640</v>
      </c>
      <c r="C8" s="47">
        <v>403200</v>
      </c>
    </row>
    <row r="9" spans="1:6" ht="15" x14ac:dyDescent="0.25">
      <c r="A9" s="45" t="s">
        <v>9</v>
      </c>
      <c r="B9" s="46">
        <v>4350</v>
      </c>
      <c r="C9" s="47">
        <v>1522500</v>
      </c>
    </row>
    <row r="10" spans="1:6" ht="15" x14ac:dyDescent="0.25">
      <c r="A10" s="45" t="s">
        <v>10</v>
      </c>
      <c r="B10" s="46">
        <v>1045</v>
      </c>
      <c r="C10" s="47">
        <v>564300</v>
      </c>
    </row>
    <row r="11" spans="1:6" ht="15" x14ac:dyDescent="0.25">
      <c r="A11" s="45" t="s">
        <v>11</v>
      </c>
      <c r="B11" s="46">
        <v>2750</v>
      </c>
      <c r="C11" s="47">
        <v>5170000</v>
      </c>
    </row>
    <row r="12" spans="1:6" ht="15" x14ac:dyDescent="0.25">
      <c r="A12" s="45" t="s">
        <v>12</v>
      </c>
      <c r="B12" s="46">
        <v>3370</v>
      </c>
      <c r="C12" s="47">
        <v>2662300</v>
      </c>
    </row>
    <row r="13" spans="1:6" ht="15" x14ac:dyDescent="0.25">
      <c r="A13" s="45" t="s">
        <v>13</v>
      </c>
      <c r="B13" s="46">
        <v>5127</v>
      </c>
      <c r="C13" s="47">
        <v>4768110</v>
      </c>
    </row>
    <row r="14" spans="1:6" ht="15" x14ac:dyDescent="0.25">
      <c r="A14" s="45" t="s">
        <v>14</v>
      </c>
      <c r="B14" s="46">
        <v>4720</v>
      </c>
      <c r="C14" s="47">
        <v>4484000</v>
      </c>
    </row>
    <row r="15" spans="1:6" ht="15" x14ac:dyDescent="0.25">
      <c r="A15" s="45" t="s">
        <v>15</v>
      </c>
      <c r="B15" s="46">
        <v>1985</v>
      </c>
      <c r="C15" s="47">
        <v>3037050</v>
      </c>
    </row>
    <row r="16" spans="1:6" ht="15.75" thickBot="1" x14ac:dyDescent="0.3">
      <c r="A16" s="48" t="s">
        <v>16</v>
      </c>
      <c r="B16" s="49">
        <v>1115</v>
      </c>
      <c r="C16" s="50">
        <v>4727600</v>
      </c>
    </row>
    <row r="17" spans="1:3" ht="15.75" thickBot="1" x14ac:dyDescent="0.3">
      <c r="A17" s="51" t="s">
        <v>17</v>
      </c>
      <c r="B17" s="52"/>
      <c r="C17" s="53">
        <f>SUM(C4:C16)</f>
        <v>35000860</v>
      </c>
    </row>
  </sheetData>
  <dataConsolidate>
    <dataRefs count="4">
      <dataRef ref="F5:F22" sheet="1. Quartal" r:id="rId1"/>
      <dataRef ref="F5:F22" sheet="2. Quartal" r:id="rId2"/>
      <dataRef ref="F5:F22" sheet="3. Quartal" r:id="rId3"/>
      <dataRef ref="F5:F22" sheet="4. Quartal" r:id="rId4"/>
    </dataRefs>
  </dataConsolidate>
  <mergeCells count="1">
    <mergeCell ref="A1:C1"/>
  </mergeCells>
  <pageMargins left="0.78740157499999996" right="0.78740157499999996" top="0.984251969" bottom="0.984251969" header="0.4921259845" footer="0.4921259845"/>
  <pageSetup paperSize="9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K12" sqref="K12"/>
    </sheetView>
  </sheetViews>
  <sheetFormatPr baseColWidth="10" defaultRowHeight="12.75" x14ac:dyDescent="0.2"/>
  <cols>
    <col min="1" max="1" width="5.7109375" style="2" bestFit="1" customWidth="1"/>
    <col min="2" max="2" width="15.85546875" style="2" bestFit="1" customWidth="1"/>
    <col min="3" max="4" width="13" style="2" customWidth="1"/>
    <col min="5" max="5" width="19" style="2" bestFit="1" customWidth="1"/>
    <col min="6" max="6" width="13" style="2" customWidth="1"/>
    <col min="7" max="7" width="4.28515625" style="2" customWidth="1"/>
    <col min="8" max="8" width="6.5703125" style="2" customWidth="1"/>
    <col min="9" max="9" width="12" style="2" customWidth="1"/>
    <col min="10" max="10" width="6.5703125" style="2" customWidth="1"/>
    <col min="11" max="16384" width="11.42578125" style="2"/>
  </cols>
  <sheetData>
    <row r="1" spans="1:10" ht="15.75" x14ac:dyDescent="0.25">
      <c r="A1" s="1" t="s">
        <v>18</v>
      </c>
      <c r="B1" s="1"/>
      <c r="C1" s="1"/>
      <c r="D1" s="1"/>
      <c r="E1" s="1"/>
      <c r="F1" s="1"/>
    </row>
    <row r="2" spans="1:10" ht="12.75" customHeight="1" thickBot="1" x14ac:dyDescent="0.3">
      <c r="A2" s="3"/>
      <c r="B2" s="3"/>
      <c r="C2" s="3"/>
      <c r="D2" s="3"/>
      <c r="E2" s="3"/>
      <c r="F2" s="3"/>
    </row>
    <row r="3" spans="1:10" ht="30.75" thickBot="1" x14ac:dyDescent="0.3">
      <c r="A3" s="4" t="s">
        <v>19</v>
      </c>
      <c r="B3" s="5" t="s">
        <v>1</v>
      </c>
      <c r="C3" s="5" t="s">
        <v>20</v>
      </c>
      <c r="D3" s="5" t="s">
        <v>21</v>
      </c>
      <c r="E3" s="5" t="s">
        <v>22</v>
      </c>
      <c r="F3" s="6" t="s">
        <v>23</v>
      </c>
      <c r="G3" s="7"/>
      <c r="H3" s="8" t="s">
        <v>24</v>
      </c>
      <c r="I3" s="9" t="s">
        <v>25</v>
      </c>
      <c r="J3" s="10" t="s">
        <v>26</v>
      </c>
    </row>
    <row r="4" spans="1:10" ht="15" x14ac:dyDescent="0.25">
      <c r="A4" s="11">
        <f t="shared" ref="A4:A16" si="0">RANK(C4,$C$4:$C$16)</f>
        <v>1</v>
      </c>
      <c r="B4" s="12" t="s">
        <v>11</v>
      </c>
      <c r="C4" s="13">
        <v>5170000</v>
      </c>
      <c r="D4" s="14">
        <f>C4/$C$17</f>
        <v>0.14771065625244637</v>
      </c>
      <c r="E4" s="14">
        <f>SUM($D$4:D4)</f>
        <v>0.14771065625244637</v>
      </c>
      <c r="F4" s="15"/>
      <c r="G4" s="7"/>
      <c r="H4" s="16">
        <v>0.75</v>
      </c>
      <c r="I4" s="17">
        <v>0</v>
      </c>
      <c r="J4" s="18" t="s">
        <v>27</v>
      </c>
    </row>
    <row r="5" spans="1:10" ht="15" x14ac:dyDescent="0.25">
      <c r="A5" s="19">
        <f t="shared" si="0"/>
        <v>2</v>
      </c>
      <c r="B5" s="20" t="s">
        <v>13</v>
      </c>
      <c r="C5" s="21">
        <v>4768110</v>
      </c>
      <c r="D5" s="22">
        <f t="shared" ref="D5:D16" si="1">C5/$C$17</f>
        <v>0.13622836696012613</v>
      </c>
      <c r="E5" s="22">
        <f>SUM($D$4:D5)</f>
        <v>0.28393902321257247</v>
      </c>
      <c r="F5" s="23"/>
      <c r="G5" s="7"/>
      <c r="H5" s="24">
        <v>0.2</v>
      </c>
      <c r="I5" s="25">
        <f>I4+H4</f>
        <v>0.75</v>
      </c>
      <c r="J5" s="26" t="s">
        <v>28</v>
      </c>
    </row>
    <row r="6" spans="1:10" ht="15" x14ac:dyDescent="0.25">
      <c r="A6" s="19">
        <f t="shared" si="0"/>
        <v>3</v>
      </c>
      <c r="B6" s="20" t="s">
        <v>16</v>
      </c>
      <c r="C6" s="21">
        <v>4727600</v>
      </c>
      <c r="D6" s="22">
        <f t="shared" si="1"/>
        <v>0.13507096682767222</v>
      </c>
      <c r="E6" s="22">
        <f>SUM($D$4:D6)</f>
        <v>0.4190099900402447</v>
      </c>
      <c r="F6" s="23"/>
      <c r="G6" s="7"/>
      <c r="H6" s="24">
        <v>0.05</v>
      </c>
      <c r="I6" s="25">
        <f t="shared" ref="I6:I7" si="2">I5+H5</f>
        <v>0.95</v>
      </c>
      <c r="J6" s="26" t="s">
        <v>29</v>
      </c>
    </row>
    <row r="7" spans="1:10" ht="15.75" thickBot="1" x14ac:dyDescent="0.3">
      <c r="A7" s="19">
        <f t="shared" si="0"/>
        <v>4</v>
      </c>
      <c r="B7" s="20" t="s">
        <v>14</v>
      </c>
      <c r="C7" s="21">
        <v>4484000</v>
      </c>
      <c r="D7" s="22">
        <f t="shared" si="1"/>
        <v>0.12811113784061307</v>
      </c>
      <c r="E7" s="22">
        <f>SUM($D$4:D7)</f>
        <v>0.54712112788085776</v>
      </c>
      <c r="F7" s="23"/>
      <c r="G7" s="7"/>
      <c r="H7" s="27"/>
      <c r="I7" s="54">
        <f t="shared" si="2"/>
        <v>1</v>
      </c>
      <c r="J7" s="28"/>
    </row>
    <row r="8" spans="1:10" ht="15" x14ac:dyDescent="0.25">
      <c r="A8" s="19">
        <f t="shared" si="0"/>
        <v>5</v>
      </c>
      <c r="B8" s="20" t="s">
        <v>7</v>
      </c>
      <c r="C8" s="21">
        <v>3110400</v>
      </c>
      <c r="D8" s="22">
        <f t="shared" si="1"/>
        <v>8.8866387854469861E-2</v>
      </c>
      <c r="E8" s="22">
        <f>SUM($D$4:D8)</f>
        <v>0.63598751573532764</v>
      </c>
      <c r="F8" s="23"/>
      <c r="G8" s="7"/>
      <c r="H8" s="7"/>
      <c r="I8" s="7"/>
      <c r="J8" s="7"/>
    </row>
    <row r="9" spans="1:10" ht="15" x14ac:dyDescent="0.25">
      <c r="A9" s="19">
        <f t="shared" si="0"/>
        <v>6</v>
      </c>
      <c r="B9" s="20" t="s">
        <v>15</v>
      </c>
      <c r="C9" s="21">
        <v>3037050</v>
      </c>
      <c r="D9" s="22">
        <f t="shared" si="1"/>
        <v>8.6770725062184181E-2</v>
      </c>
      <c r="E9" s="22">
        <f>SUM($D$4:D9)</f>
        <v>0.72275824079751183</v>
      </c>
      <c r="F9" s="23"/>
      <c r="G9" s="7"/>
      <c r="H9" s="7"/>
      <c r="I9" s="7"/>
      <c r="J9" s="7"/>
    </row>
    <row r="10" spans="1:10" ht="15" x14ac:dyDescent="0.25">
      <c r="A10" s="19">
        <f t="shared" si="0"/>
        <v>7</v>
      </c>
      <c r="B10" s="20" t="s">
        <v>12</v>
      </c>
      <c r="C10" s="21">
        <v>2662300</v>
      </c>
      <c r="D10" s="22">
        <f t="shared" si="1"/>
        <v>7.6063845288372914E-2</v>
      </c>
      <c r="E10" s="22">
        <f>SUM($D$4:D10)</f>
        <v>0.79882208608588479</v>
      </c>
      <c r="F10" s="23"/>
      <c r="G10" s="7"/>
      <c r="H10" s="7"/>
      <c r="I10" s="7"/>
      <c r="J10" s="7"/>
    </row>
    <row r="11" spans="1:10" ht="15" x14ac:dyDescent="0.25">
      <c r="A11" s="19">
        <f t="shared" si="0"/>
        <v>8</v>
      </c>
      <c r="B11" s="20" t="s">
        <v>4</v>
      </c>
      <c r="C11" s="21">
        <v>2370130</v>
      </c>
      <c r="D11" s="22">
        <f t="shared" si="1"/>
        <v>6.7716336112884079E-2</v>
      </c>
      <c r="E11" s="22">
        <f>SUM($D$4:D11)</f>
        <v>0.86653842219876887</v>
      </c>
      <c r="F11" s="23"/>
      <c r="G11" s="7"/>
      <c r="H11" s="7"/>
      <c r="I11" s="7"/>
      <c r="J11" s="7"/>
    </row>
    <row r="12" spans="1:10" ht="15" x14ac:dyDescent="0.25">
      <c r="A12" s="19">
        <f t="shared" si="0"/>
        <v>9</v>
      </c>
      <c r="B12" s="20" t="s">
        <v>5</v>
      </c>
      <c r="C12" s="21">
        <v>1557030</v>
      </c>
      <c r="D12" s="22">
        <f t="shared" si="1"/>
        <v>4.4485478356817515E-2</v>
      </c>
      <c r="E12" s="22">
        <f>SUM($D$4:D12)</f>
        <v>0.91102390055558635</v>
      </c>
      <c r="F12" s="23"/>
      <c r="G12" s="7"/>
      <c r="H12" s="7"/>
      <c r="I12" s="7"/>
      <c r="J12" s="7"/>
    </row>
    <row r="13" spans="1:10" ht="15" x14ac:dyDescent="0.25">
      <c r="A13" s="19">
        <f t="shared" si="0"/>
        <v>10</v>
      </c>
      <c r="B13" s="20" t="s">
        <v>9</v>
      </c>
      <c r="C13" s="21">
        <v>1522500</v>
      </c>
      <c r="D13" s="22">
        <f t="shared" si="1"/>
        <v>4.3498931169119848E-2</v>
      </c>
      <c r="E13" s="22">
        <f>SUM($D$4:D13)</f>
        <v>0.9545228317247062</v>
      </c>
      <c r="F13" s="23"/>
      <c r="G13" s="7"/>
      <c r="H13" s="7"/>
      <c r="I13" s="7"/>
      <c r="J13" s="7"/>
    </row>
    <row r="14" spans="1:10" ht="15" x14ac:dyDescent="0.25">
      <c r="A14" s="19">
        <f t="shared" si="0"/>
        <v>11</v>
      </c>
      <c r="B14" s="20" t="s">
        <v>6</v>
      </c>
      <c r="C14" s="21">
        <v>624240</v>
      </c>
      <c r="D14" s="22">
        <f t="shared" si="1"/>
        <v>1.7834990340237354E-2</v>
      </c>
      <c r="E14" s="22">
        <f>SUM($D$4:D14)</f>
        <v>0.97235782206494359</v>
      </c>
      <c r="F14" s="23"/>
      <c r="G14" s="7"/>
      <c r="H14" s="7"/>
      <c r="I14" s="7"/>
      <c r="J14" s="7"/>
    </row>
    <row r="15" spans="1:10" ht="15" x14ac:dyDescent="0.25">
      <c r="A15" s="19">
        <f t="shared" si="0"/>
        <v>12</v>
      </c>
      <c r="B15" s="20" t="s">
        <v>10</v>
      </c>
      <c r="C15" s="21">
        <v>564300</v>
      </c>
      <c r="D15" s="22">
        <f t="shared" si="1"/>
        <v>1.6122460990958508E-2</v>
      </c>
      <c r="E15" s="22">
        <f>SUM($D$4:D15)</f>
        <v>0.98848028305590208</v>
      </c>
      <c r="F15" s="23"/>
      <c r="G15" s="7"/>
      <c r="H15" s="7"/>
      <c r="I15" s="7"/>
      <c r="J15" s="7"/>
    </row>
    <row r="16" spans="1:10" ht="15.75" thickBot="1" x14ac:dyDescent="0.3">
      <c r="A16" s="29">
        <f t="shared" si="0"/>
        <v>13</v>
      </c>
      <c r="B16" s="30" t="s">
        <v>8</v>
      </c>
      <c r="C16" s="31">
        <v>403200</v>
      </c>
      <c r="D16" s="32">
        <f t="shared" si="1"/>
        <v>1.1519716944097945E-2</v>
      </c>
      <c r="E16" s="32">
        <f>SUM($D$4:D16)</f>
        <v>1</v>
      </c>
      <c r="F16" s="33"/>
      <c r="G16" s="7"/>
      <c r="H16" s="7"/>
      <c r="I16" s="7"/>
      <c r="J16" s="7"/>
    </row>
    <row r="17" spans="1:10" ht="15.75" thickBot="1" x14ac:dyDescent="0.3">
      <c r="A17" s="34"/>
      <c r="B17" s="35" t="s">
        <v>17</v>
      </c>
      <c r="C17" s="36">
        <f>SUM(C4:C16)</f>
        <v>35000860</v>
      </c>
      <c r="D17" s="37"/>
      <c r="E17" s="36"/>
      <c r="F17" s="38"/>
      <c r="G17" s="7"/>
      <c r="H17" s="7"/>
      <c r="I17" s="7"/>
      <c r="J17" s="7"/>
    </row>
  </sheetData>
  <sortState ref="A4:F17">
    <sortCondition ref="A4"/>
  </sortState>
  <dataConsolidate>
    <dataRefs count="4">
      <dataRef ref="F5:F22" sheet="1. Quartal" r:id="rId1"/>
      <dataRef ref="F5:F22" sheet="2. Quartal" r:id="rId2"/>
      <dataRef ref="F5:F22" sheet="3. Quartal" r:id="rId3"/>
      <dataRef ref="F5:F22" sheet="4. Quartal" r:id="rId4"/>
    </dataRefs>
  </dataConsolidate>
  <pageMargins left="0.78740157499999996" right="0.78740157499999996" top="0.984251969" bottom="0.984251969" header="0.4921259845" footer="0.4921259845"/>
  <pageSetup paperSize="9" orientation="portrait" r:id="rId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F34" sqref="F34"/>
    </sheetView>
  </sheetViews>
  <sheetFormatPr baseColWidth="10" defaultRowHeight="12.75" x14ac:dyDescent="0.2"/>
  <cols>
    <col min="1" max="1" width="5.7109375" style="2" bestFit="1" customWidth="1"/>
    <col min="2" max="2" width="15.85546875" style="2" bestFit="1" customWidth="1"/>
    <col min="3" max="4" width="13" style="2" customWidth="1"/>
    <col min="5" max="5" width="19" style="2" bestFit="1" customWidth="1"/>
    <col min="6" max="6" width="13" style="2" customWidth="1"/>
    <col min="7" max="7" width="4.28515625" style="2" customWidth="1"/>
    <col min="8" max="8" width="6.5703125" style="2" customWidth="1"/>
    <col min="9" max="9" width="12" style="2" customWidth="1"/>
    <col min="10" max="10" width="6.5703125" style="2" customWidth="1"/>
    <col min="11" max="16384" width="11.42578125" style="2"/>
  </cols>
  <sheetData>
    <row r="1" spans="1:10" ht="15.75" x14ac:dyDescent="0.25">
      <c r="A1" s="1" t="s">
        <v>18</v>
      </c>
      <c r="B1" s="1"/>
      <c r="C1" s="1"/>
      <c r="D1" s="1"/>
      <c r="E1" s="1"/>
      <c r="F1" s="1"/>
    </row>
    <row r="2" spans="1:10" ht="15.75" thickBot="1" x14ac:dyDescent="0.3">
      <c r="A2" s="3"/>
      <c r="B2" s="3"/>
      <c r="C2" s="3"/>
      <c r="D2" s="3"/>
      <c r="E2" s="3"/>
      <c r="F2" s="3"/>
    </row>
    <row r="3" spans="1:10" ht="30.75" thickBot="1" x14ac:dyDescent="0.3">
      <c r="A3" s="4" t="s">
        <v>19</v>
      </c>
      <c r="B3" s="5" t="s">
        <v>1</v>
      </c>
      <c r="C3" s="5" t="s">
        <v>20</v>
      </c>
      <c r="D3" s="5" t="s">
        <v>21</v>
      </c>
      <c r="E3" s="5" t="s">
        <v>22</v>
      </c>
      <c r="F3" s="6" t="s">
        <v>23</v>
      </c>
      <c r="G3" s="7"/>
      <c r="H3" s="8" t="s">
        <v>24</v>
      </c>
      <c r="I3" s="9" t="s">
        <v>25</v>
      </c>
      <c r="J3" s="10" t="s">
        <v>26</v>
      </c>
    </row>
    <row r="4" spans="1:10" ht="15" x14ac:dyDescent="0.25">
      <c r="A4" s="11">
        <f t="shared" ref="A4:A16" si="0">RANK(C4,$C$4:$C$16)</f>
        <v>1</v>
      </c>
      <c r="B4" s="12" t="s">
        <v>11</v>
      </c>
      <c r="C4" s="13">
        <v>5170000</v>
      </c>
      <c r="D4" s="14">
        <f t="shared" ref="D4:D16" si="1">SUM(C4)/SUM($C$4:$C$16)</f>
        <v>0.14771065625244637</v>
      </c>
      <c r="E4" s="14">
        <f>SUM($D$4:D4)</f>
        <v>0.14771065625244637</v>
      </c>
      <c r="F4" s="15"/>
      <c r="G4" s="7"/>
      <c r="H4" s="16">
        <v>0.75</v>
      </c>
      <c r="I4" s="17">
        <v>0</v>
      </c>
      <c r="J4" s="18" t="s">
        <v>27</v>
      </c>
    </row>
    <row r="5" spans="1:10" ht="15" x14ac:dyDescent="0.25">
      <c r="A5" s="19">
        <f t="shared" si="0"/>
        <v>2</v>
      </c>
      <c r="B5" s="20" t="s">
        <v>13</v>
      </c>
      <c r="C5" s="21">
        <v>4768110</v>
      </c>
      <c r="D5" s="22">
        <f t="shared" si="1"/>
        <v>0.13622836696012613</v>
      </c>
      <c r="E5" s="22">
        <f>SUM($D$4:D5)</f>
        <v>0.28393902321257247</v>
      </c>
      <c r="F5" s="23"/>
      <c r="G5" s="7"/>
      <c r="H5" s="24">
        <v>0.2</v>
      </c>
      <c r="I5" s="25">
        <f>I4+H4</f>
        <v>0.75</v>
      </c>
      <c r="J5" s="26" t="s">
        <v>28</v>
      </c>
    </row>
    <row r="6" spans="1:10" ht="15" x14ac:dyDescent="0.25">
      <c r="A6" s="19">
        <f t="shared" si="0"/>
        <v>3</v>
      </c>
      <c r="B6" s="20" t="s">
        <v>16</v>
      </c>
      <c r="C6" s="21">
        <v>4727600</v>
      </c>
      <c r="D6" s="22">
        <f t="shared" si="1"/>
        <v>0.13507096682767222</v>
      </c>
      <c r="E6" s="22">
        <f>SUM($D$4:D6)</f>
        <v>0.4190099900402447</v>
      </c>
      <c r="F6" s="23"/>
      <c r="G6" s="7"/>
      <c r="H6" s="24">
        <v>0.05</v>
      </c>
      <c r="I6" s="25">
        <f t="shared" ref="I6:I7" si="2">I5+H5</f>
        <v>0.95</v>
      </c>
      <c r="J6" s="26" t="s">
        <v>29</v>
      </c>
    </row>
    <row r="7" spans="1:10" ht="15.75" thickBot="1" x14ac:dyDescent="0.3">
      <c r="A7" s="19">
        <f t="shared" si="0"/>
        <v>4</v>
      </c>
      <c r="B7" s="20" t="s">
        <v>14</v>
      </c>
      <c r="C7" s="21">
        <v>4484000</v>
      </c>
      <c r="D7" s="22">
        <f t="shared" si="1"/>
        <v>0.12811113784061307</v>
      </c>
      <c r="E7" s="22">
        <f>SUM($D$4:D7)</f>
        <v>0.54712112788085776</v>
      </c>
      <c r="F7" s="23"/>
      <c r="G7" s="7"/>
      <c r="H7" s="27"/>
      <c r="I7" s="54">
        <f t="shared" si="2"/>
        <v>1</v>
      </c>
      <c r="J7" s="28"/>
    </row>
    <row r="8" spans="1:10" ht="15" x14ac:dyDescent="0.25">
      <c r="A8" s="19">
        <f t="shared" si="0"/>
        <v>5</v>
      </c>
      <c r="B8" s="20" t="s">
        <v>7</v>
      </c>
      <c r="C8" s="21">
        <v>3110400</v>
      </c>
      <c r="D8" s="22">
        <f t="shared" si="1"/>
        <v>8.8866387854469861E-2</v>
      </c>
      <c r="E8" s="22">
        <f>SUM($D$4:D8)</f>
        <v>0.63598751573532764</v>
      </c>
      <c r="F8" s="23"/>
      <c r="G8" s="7"/>
      <c r="H8" s="7"/>
      <c r="I8" s="7"/>
      <c r="J8" s="7"/>
    </row>
    <row r="9" spans="1:10" ht="15" x14ac:dyDescent="0.25">
      <c r="A9" s="19">
        <f t="shared" si="0"/>
        <v>6</v>
      </c>
      <c r="B9" s="20" t="s">
        <v>15</v>
      </c>
      <c r="C9" s="21">
        <v>3037050</v>
      </c>
      <c r="D9" s="22">
        <f t="shared" si="1"/>
        <v>8.6770725062184181E-2</v>
      </c>
      <c r="E9" s="22">
        <f>SUM($D$4:D9)</f>
        <v>0.72275824079751183</v>
      </c>
      <c r="F9" s="23"/>
      <c r="G9" s="7"/>
      <c r="H9" s="7"/>
      <c r="I9" s="7"/>
      <c r="J9" s="7"/>
    </row>
    <row r="10" spans="1:10" ht="15" x14ac:dyDescent="0.25">
      <c r="A10" s="19">
        <f t="shared" si="0"/>
        <v>7</v>
      </c>
      <c r="B10" s="20" t="s">
        <v>12</v>
      </c>
      <c r="C10" s="21">
        <v>2662300</v>
      </c>
      <c r="D10" s="22">
        <f t="shared" si="1"/>
        <v>7.6063845288372914E-2</v>
      </c>
      <c r="E10" s="22">
        <f>SUM($D$4:D10)</f>
        <v>0.79882208608588479</v>
      </c>
      <c r="F10" s="23"/>
      <c r="G10" s="7"/>
      <c r="H10" s="7"/>
      <c r="I10" s="7"/>
      <c r="J10" s="7"/>
    </row>
    <row r="11" spans="1:10" ht="15" x14ac:dyDescent="0.25">
      <c r="A11" s="19">
        <f t="shared" si="0"/>
        <v>8</v>
      </c>
      <c r="B11" s="20" t="s">
        <v>4</v>
      </c>
      <c r="C11" s="21">
        <v>2370130</v>
      </c>
      <c r="D11" s="22">
        <f t="shared" si="1"/>
        <v>6.7716336112884079E-2</v>
      </c>
      <c r="E11" s="22">
        <f>SUM($D$4:D11)</f>
        <v>0.86653842219876887</v>
      </c>
      <c r="F11" s="23"/>
      <c r="G11" s="7"/>
      <c r="H11" s="7"/>
      <c r="I11" s="7"/>
      <c r="J11" s="7"/>
    </row>
    <row r="12" spans="1:10" ht="15" x14ac:dyDescent="0.25">
      <c r="A12" s="19">
        <f t="shared" si="0"/>
        <v>9</v>
      </c>
      <c r="B12" s="20" t="s">
        <v>5</v>
      </c>
      <c r="C12" s="21">
        <v>1557030</v>
      </c>
      <c r="D12" s="22">
        <f t="shared" si="1"/>
        <v>4.4485478356817515E-2</v>
      </c>
      <c r="E12" s="22">
        <f>SUM($D$4:D12)</f>
        <v>0.91102390055558635</v>
      </c>
      <c r="F12" s="23"/>
      <c r="G12" s="7"/>
      <c r="H12" s="7"/>
      <c r="I12" s="7"/>
      <c r="J12" s="7"/>
    </row>
    <row r="13" spans="1:10" ht="15" x14ac:dyDescent="0.25">
      <c r="A13" s="19">
        <f t="shared" si="0"/>
        <v>10</v>
      </c>
      <c r="B13" s="20" t="s">
        <v>9</v>
      </c>
      <c r="C13" s="21">
        <v>1522500</v>
      </c>
      <c r="D13" s="22">
        <f t="shared" si="1"/>
        <v>4.3498931169119848E-2</v>
      </c>
      <c r="E13" s="22">
        <f>SUM($D$4:D13)</f>
        <v>0.9545228317247062</v>
      </c>
      <c r="F13" s="23"/>
      <c r="G13" s="7"/>
      <c r="H13" s="7"/>
      <c r="I13" s="7"/>
      <c r="J13" s="7"/>
    </row>
    <row r="14" spans="1:10" ht="15" x14ac:dyDescent="0.25">
      <c r="A14" s="19">
        <f t="shared" si="0"/>
        <v>11</v>
      </c>
      <c r="B14" s="20" t="s">
        <v>6</v>
      </c>
      <c r="C14" s="21">
        <v>624240</v>
      </c>
      <c r="D14" s="22">
        <f t="shared" si="1"/>
        <v>1.7834990340237354E-2</v>
      </c>
      <c r="E14" s="22">
        <f>SUM($D$4:D14)</f>
        <v>0.97235782206494359</v>
      </c>
      <c r="F14" s="23"/>
      <c r="G14" s="7"/>
      <c r="H14" s="7"/>
      <c r="I14" s="7"/>
      <c r="J14" s="7"/>
    </row>
    <row r="15" spans="1:10" ht="15" x14ac:dyDescent="0.25">
      <c r="A15" s="19">
        <f t="shared" si="0"/>
        <v>12</v>
      </c>
      <c r="B15" s="20" t="s">
        <v>10</v>
      </c>
      <c r="C15" s="21">
        <v>564300</v>
      </c>
      <c r="D15" s="22">
        <f t="shared" si="1"/>
        <v>1.6122460990958508E-2</v>
      </c>
      <c r="E15" s="22">
        <f>SUM($D$4:D15)</f>
        <v>0.98848028305590208</v>
      </c>
      <c r="F15" s="23"/>
      <c r="G15" s="7"/>
      <c r="H15" s="7"/>
      <c r="I15" s="7"/>
      <c r="J15" s="7"/>
    </row>
    <row r="16" spans="1:10" ht="15.75" thickBot="1" x14ac:dyDescent="0.3">
      <c r="A16" s="29">
        <f t="shared" si="0"/>
        <v>13</v>
      </c>
      <c r="B16" s="30" t="s">
        <v>8</v>
      </c>
      <c r="C16" s="31">
        <v>403200</v>
      </c>
      <c r="D16" s="32">
        <f t="shared" si="1"/>
        <v>1.1519716944097945E-2</v>
      </c>
      <c r="E16" s="32">
        <f>SUM($D$4:D16)</f>
        <v>1</v>
      </c>
      <c r="F16" s="33"/>
      <c r="G16" s="7"/>
      <c r="H16" s="7"/>
      <c r="I16" s="7"/>
      <c r="J16" s="7"/>
    </row>
    <row r="17" spans="1:10" ht="15.75" thickBot="1" x14ac:dyDescent="0.3">
      <c r="A17" s="34"/>
      <c r="B17" s="35" t="s">
        <v>17</v>
      </c>
      <c r="C17" s="36">
        <f>SUM(C4:C16)</f>
        <v>35000860</v>
      </c>
      <c r="D17" s="37"/>
      <c r="E17" s="36"/>
      <c r="F17" s="38"/>
      <c r="G17" s="7"/>
      <c r="H17" s="7"/>
      <c r="I17" s="7"/>
      <c r="J17" s="7"/>
    </row>
  </sheetData>
  <dataConsolidate>
    <dataRefs count="4">
      <dataRef ref="F5:F22" sheet="1. Quartal" r:id="rId1"/>
      <dataRef ref="F5:F22" sheet="2. Quartal" r:id="rId2"/>
      <dataRef ref="F5:F22" sheet="3. Quartal" r:id="rId3"/>
      <dataRef ref="F5:F22" sheet="4. Quartal" r:id="rId4"/>
    </dataRefs>
  </dataConsolidate>
  <pageMargins left="0.78740157499999996" right="0.78740157499999996" top="0.984251969" bottom="0.984251969" header="0.4921259845" footer="0.4921259845"/>
  <pageSetup paperSize="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Jahresumsatz</vt:lpstr>
      <vt:lpstr>Rangliste - Variante 1</vt:lpstr>
      <vt:lpstr>Rangliste - Variante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2011-12-13T15:59:37Z</dcterms:created>
  <dcterms:modified xsi:type="dcterms:W3CDTF">2016-09-07T08:00:47Z</dcterms:modified>
</cp:coreProperties>
</file>