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2 - Daten konsolidieren und auswerten\"/>
    </mc:Choice>
  </mc:AlternateContent>
  <bookViews>
    <workbookView xWindow="0" yWindow="0" windowWidth="19200" windowHeight="11205" tabRatio="735" activeTab="4"/>
  </bookViews>
  <sheets>
    <sheet name="1. Quartal" sheetId="1" r:id="rId1"/>
    <sheet name="2. Quartal" sheetId="2" r:id="rId2"/>
    <sheet name="3. Quartal" sheetId="3" r:id="rId3"/>
    <sheet name="4. Quartal" sheetId="4" r:id="rId4"/>
    <sheet name="Jahresumsatz" sheetId="5" r:id="rId5"/>
  </sheets>
  <definedNames>
    <definedName name="I">'2. Quartal'!$C$29</definedName>
  </definedNames>
  <calcPr calcId="171027"/>
</workbook>
</file>

<file path=xl/calcChain.xml><?xml version="1.0" encoding="utf-8"?>
<calcChain xmlns="http://schemas.openxmlformats.org/spreadsheetml/2006/main">
  <c r="F22" i="3" l="1"/>
  <c r="G6" i="3" s="1"/>
  <c r="E22" i="1"/>
  <c r="D22" i="1"/>
  <c r="D22" i="3"/>
  <c r="E22" i="3"/>
  <c r="D22" i="4"/>
  <c r="E22" i="4"/>
  <c r="D22" i="2"/>
  <c r="E22" i="2"/>
  <c r="C22" i="1"/>
  <c r="F22" i="1" s="1"/>
  <c r="C22" i="3"/>
  <c r="C22" i="4"/>
  <c r="F22" i="4" s="1"/>
  <c r="C22" i="2"/>
  <c r="F22" i="2" s="1"/>
  <c r="F8" i="3"/>
  <c r="G8" i="3" s="1"/>
  <c r="F18" i="2"/>
  <c r="F21" i="2" s="1"/>
  <c r="G21" i="2" s="1"/>
  <c r="F19" i="2"/>
  <c r="G19" i="2" s="1"/>
  <c r="F20" i="2"/>
  <c r="F18" i="4"/>
  <c r="G18" i="4" s="1"/>
  <c r="F19" i="4"/>
  <c r="G19" i="4" s="1"/>
  <c r="F20" i="4"/>
  <c r="G20" i="4" s="1"/>
  <c r="F18" i="3"/>
  <c r="F21" i="3" s="1"/>
  <c r="G21" i="3" s="1"/>
  <c r="F19" i="3"/>
  <c r="G19" i="3" s="1"/>
  <c r="F20" i="3"/>
  <c r="G20" i="3" s="1"/>
  <c r="F18" i="1"/>
  <c r="F19" i="1"/>
  <c r="F20" i="1"/>
  <c r="G20" i="1" s="1"/>
  <c r="F14" i="2"/>
  <c r="F17" i="2" s="1"/>
  <c r="G17" i="2" s="1"/>
  <c r="F15" i="2"/>
  <c r="G15" i="2" s="1"/>
  <c r="F16" i="2"/>
  <c r="F14" i="4"/>
  <c r="G14" i="4" s="1"/>
  <c r="F15" i="4"/>
  <c r="G15" i="4" s="1"/>
  <c r="F16" i="4"/>
  <c r="G16" i="4" s="1"/>
  <c r="F14" i="3"/>
  <c r="F17" i="3" s="1"/>
  <c r="G17" i="3" s="1"/>
  <c r="F15" i="3"/>
  <c r="G15" i="3" s="1"/>
  <c r="F16" i="3"/>
  <c r="G16" i="3" s="1"/>
  <c r="F14" i="1"/>
  <c r="F15" i="1"/>
  <c r="F16" i="1"/>
  <c r="G16" i="1" s="1"/>
  <c r="F9" i="2"/>
  <c r="F13" i="2" s="1"/>
  <c r="G13" i="2" s="1"/>
  <c r="F10" i="2"/>
  <c r="G10" i="2" s="1"/>
  <c r="F11" i="2"/>
  <c r="G11" i="2" s="1"/>
  <c r="F12" i="2"/>
  <c r="F9" i="4"/>
  <c r="F13" i="4" s="1"/>
  <c r="G13" i="4" s="1"/>
  <c r="F10" i="4"/>
  <c r="G10" i="4" s="1"/>
  <c r="F11" i="4"/>
  <c r="G11" i="4" s="1"/>
  <c r="F12" i="4"/>
  <c r="G12" i="4" s="1"/>
  <c r="F9" i="3"/>
  <c r="G9" i="3" s="1"/>
  <c r="F10" i="3"/>
  <c r="G10" i="3" s="1"/>
  <c r="F11" i="3"/>
  <c r="G11" i="3" s="1"/>
  <c r="F12" i="3"/>
  <c r="G12" i="3" s="1"/>
  <c r="F9" i="1"/>
  <c r="G9" i="1" s="1"/>
  <c r="F10" i="1"/>
  <c r="G10" i="1" s="1"/>
  <c r="F11" i="1"/>
  <c r="F12" i="1"/>
  <c r="G12" i="1" s="1"/>
  <c r="F5" i="1"/>
  <c r="G5" i="1" s="1"/>
  <c r="F6" i="1"/>
  <c r="G6" i="1" s="1"/>
  <c r="F7" i="1"/>
  <c r="F5" i="4"/>
  <c r="G5" i="4" s="1"/>
  <c r="F6" i="4"/>
  <c r="G6" i="4" s="1"/>
  <c r="F7" i="4"/>
  <c r="G7" i="4" s="1"/>
  <c r="F5" i="3"/>
  <c r="F6" i="3"/>
  <c r="F7" i="3"/>
  <c r="G7" i="3" s="1"/>
  <c r="F5" i="2"/>
  <c r="G5" i="2" s="1"/>
  <c r="F6" i="2"/>
  <c r="G6" i="2" s="1"/>
  <c r="F7" i="2"/>
  <c r="G7" i="2" s="1"/>
  <c r="G14" i="1" l="1"/>
  <c r="G18" i="1"/>
  <c r="G9" i="4"/>
  <c r="G22" i="4"/>
  <c r="G22" i="1"/>
  <c r="G7" i="1"/>
  <c r="G15" i="1"/>
  <c r="G11" i="1"/>
  <c r="G19" i="1"/>
  <c r="G12" i="2"/>
  <c r="G20" i="2"/>
  <c r="G22" i="2"/>
  <c r="G16" i="2"/>
  <c r="F13" i="1"/>
  <c r="G13" i="1" s="1"/>
  <c r="G18" i="3"/>
  <c r="F8" i="2"/>
  <c r="G8" i="2" s="1"/>
  <c r="F17" i="4"/>
  <c r="G17" i="4" s="1"/>
  <c r="F21" i="4"/>
  <c r="G21" i="4" s="1"/>
  <c r="G18" i="2"/>
  <c r="G14" i="2"/>
  <c r="F17" i="1"/>
  <c r="G17" i="1" s="1"/>
  <c r="G22" i="3"/>
  <c r="F8" i="4"/>
  <c r="G8" i="4" s="1"/>
  <c r="F13" i="3"/>
  <c r="G13" i="3" s="1"/>
  <c r="G9" i="2"/>
  <c r="F21" i="1"/>
  <c r="G21" i="1" s="1"/>
  <c r="G5" i="3"/>
  <c r="G14" i="3"/>
  <c r="F8" i="1"/>
  <c r="G8" i="1" s="1"/>
</calcChain>
</file>

<file path=xl/sharedStrings.xml><?xml version="1.0" encoding="utf-8"?>
<sst xmlns="http://schemas.openxmlformats.org/spreadsheetml/2006/main" count="147" uniqueCount="41">
  <si>
    <t>Umsatzberechnung</t>
  </si>
  <si>
    <t>1. Quartal</t>
  </si>
  <si>
    <t>Produkte</t>
  </si>
  <si>
    <t>Januar</t>
  </si>
  <si>
    <t>Februar</t>
  </si>
  <si>
    <t>März</t>
  </si>
  <si>
    <t>Umsatz</t>
  </si>
  <si>
    <t>Prozent</t>
  </si>
  <si>
    <t>Fertigungslinie A
Stühle:</t>
  </si>
  <si>
    <t>Besucherstühle</t>
  </si>
  <si>
    <t>Bürostühle</t>
  </si>
  <si>
    <t>Stehhilfen</t>
  </si>
  <si>
    <t>Gesamt</t>
  </si>
  <si>
    <t>Fertigungslinie B
Tische:</t>
  </si>
  <si>
    <t>Schreibtische</t>
  </si>
  <si>
    <t>Stehpulte</t>
  </si>
  <si>
    <t>PC-Tische</t>
  </si>
  <si>
    <t>Kombi-Tische</t>
  </si>
  <si>
    <t>Fertigungslinie C
Schränke:</t>
  </si>
  <si>
    <t>Aktenschränke</t>
  </si>
  <si>
    <t>Container</t>
  </si>
  <si>
    <t>Sideboards</t>
  </si>
  <si>
    <t>Fertigungslinie D
Regalsysteme:</t>
  </si>
  <si>
    <t>Aktenregale</t>
  </si>
  <si>
    <t>Garderoben</t>
  </si>
  <si>
    <t>Empfangstheken</t>
  </si>
  <si>
    <t>2. Quartal</t>
  </si>
  <si>
    <t>April</t>
  </si>
  <si>
    <t>Mai</t>
  </si>
  <si>
    <t>Juni</t>
  </si>
  <si>
    <t>3. Quartal</t>
  </si>
  <si>
    <t>Juli</t>
  </si>
  <si>
    <t>August</t>
  </si>
  <si>
    <t>September</t>
  </si>
  <si>
    <t>4. Quartal</t>
  </si>
  <si>
    <t>Oktober</t>
  </si>
  <si>
    <t>November</t>
  </si>
  <si>
    <t>Dezember</t>
  </si>
  <si>
    <t>Jahresumsatz</t>
  </si>
  <si>
    <t>Gesamtumsatz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</si>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</sst>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_-* #,##0\ &quot;€&quot;_-;\-* #,##0\ &quot;€&quot;_-;_-* &quot;-&quot;??\ &quot;€&quot;_-;_-@_-"/>
    <numFmt numFmtId="166" formatCode="0.0%"/>
  </numFmts>
  <fonts count="7" x14ac:knownFonts="1">
    <font>
      <sz val="10"/>
      <name val="Arial"/>
    </font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 applyAlignment="1"/>
    <xf numFmtId="0" fontId="4" fillId="0" borderId="0" xfId="0" applyFont="1" applyAlignment="1"/>
    <xf numFmtId="0" fontId="4" fillId="0" borderId="1" xfId="0" applyFont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4" borderId="5" xfId="0" applyFont="1" applyFill="1" applyBorder="1"/>
    <xf numFmtId="165" fontId="4" fillId="0" borderId="6" xfId="2" applyNumberFormat="1" applyFont="1" applyBorder="1"/>
    <xf numFmtId="166" fontId="4" fillId="0" borderId="7" xfId="1" applyNumberFormat="1" applyFont="1" applyBorder="1"/>
    <xf numFmtId="0" fontId="4" fillId="4" borderId="9" xfId="0" applyFont="1" applyFill="1" applyBorder="1"/>
    <xf numFmtId="165" fontId="4" fillId="0" borderId="10" xfId="2" applyNumberFormat="1" applyFont="1" applyBorder="1"/>
    <xf numFmtId="166" fontId="4" fillId="0" borderId="11" xfId="1" applyNumberFormat="1" applyFont="1" applyBorder="1"/>
    <xf numFmtId="0" fontId="6" fillId="3" borderId="8" xfId="0" applyFont="1" applyFill="1" applyBorder="1" applyAlignment="1">
      <alignment horizontal="right"/>
    </xf>
    <xf numFmtId="0" fontId="4" fillId="5" borderId="12" xfId="0" applyFont="1" applyFill="1" applyBorder="1"/>
    <xf numFmtId="165" fontId="4" fillId="5" borderId="0" xfId="2" applyNumberFormat="1" applyFont="1" applyFill="1" applyBorder="1"/>
    <xf numFmtId="165" fontId="4" fillId="5" borderId="13" xfId="2" applyNumberFormat="1" applyFont="1" applyFill="1" applyBorder="1"/>
    <xf numFmtId="165" fontId="6" fillId="6" borderId="14" xfId="2" applyNumberFormat="1" applyFont="1" applyFill="1" applyBorder="1"/>
    <xf numFmtId="166" fontId="6" fillId="6" borderId="15" xfId="1" applyNumberFormat="1" applyFont="1" applyFill="1" applyBorder="1"/>
    <xf numFmtId="0" fontId="6" fillId="3" borderId="16" xfId="0" applyFont="1" applyFill="1" applyBorder="1" applyAlignment="1">
      <alignment horizontal="right"/>
    </xf>
    <xf numFmtId="0" fontId="4" fillId="5" borderId="17" xfId="0" applyFont="1" applyFill="1" applyBorder="1"/>
    <xf numFmtId="165" fontId="4" fillId="5" borderId="18" xfId="2" applyNumberFormat="1" applyFont="1" applyFill="1" applyBorder="1"/>
    <xf numFmtId="165" fontId="4" fillId="5" borderId="19" xfId="2" applyNumberFormat="1" applyFont="1" applyFill="1" applyBorder="1"/>
    <xf numFmtId="165" fontId="4" fillId="0" borderId="20" xfId="2" applyNumberFormat="1" applyFont="1" applyBorder="1"/>
    <xf numFmtId="0" fontId="4" fillId="0" borderId="0" xfId="0" applyFont="1" applyBorder="1"/>
    <xf numFmtId="0" fontId="6" fillId="0" borderId="17" xfId="0" applyFont="1" applyBorder="1"/>
    <xf numFmtId="165" fontId="6" fillId="0" borderId="3" xfId="2" applyNumberFormat="1" applyFont="1" applyBorder="1"/>
    <xf numFmtId="166" fontId="6" fillId="0" borderId="15" xfId="1" applyNumberFormat="1" applyFont="1" applyBorder="1"/>
    <xf numFmtId="0" fontId="4" fillId="0" borderId="0" xfId="0" applyFont="1"/>
    <xf numFmtId="165" fontId="4" fillId="0" borderId="6" xfId="0" applyNumberFormat="1" applyFont="1" applyBorder="1"/>
    <xf numFmtId="165" fontId="4" fillId="0" borderId="10" xfId="0" applyNumberFormat="1" applyFont="1" applyBorder="1"/>
    <xf numFmtId="165" fontId="6" fillId="6" borderId="14" xfId="0" applyNumberFormat="1" applyFont="1" applyFill="1" applyBorder="1"/>
    <xf numFmtId="165" fontId="4" fillId="0" borderId="20" xfId="0" applyNumberFormat="1" applyFont="1" applyBorder="1"/>
    <xf numFmtId="165" fontId="6" fillId="0" borderId="3" xfId="0" applyNumberFormat="1" applyFont="1" applyBorder="1"/>
    <xf numFmtId="0" fontId="4" fillId="3" borderId="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1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121520</v>
      </c>
      <c r="D5" s="10">
        <v>169785</v>
      </c>
      <c r="E5" s="10">
        <v>182525</v>
      </c>
      <c r="F5" s="10">
        <f t="shared" ref="F5:F7" si="0">SUM(C5:E5)</f>
        <v>473830</v>
      </c>
      <c r="G5" s="14">
        <f>F5/$F$22</f>
        <v>6.6343139492390901E-2</v>
      </c>
    </row>
    <row r="6" spans="1:7" ht="15" x14ac:dyDescent="0.25">
      <c r="A6" s="41"/>
      <c r="B6" s="12" t="s">
        <v>10</v>
      </c>
      <c r="C6" s="13">
        <v>109140</v>
      </c>
      <c r="D6" s="13">
        <v>100470</v>
      </c>
      <c r="E6" s="13">
        <v>101490</v>
      </c>
      <c r="F6" s="13">
        <f t="shared" si="0"/>
        <v>311100</v>
      </c>
      <c r="G6" s="14">
        <f t="shared" ref="G6:G22" si="1">F6/$F$22</f>
        <v>4.3558556224981136E-2</v>
      </c>
    </row>
    <row r="7" spans="1:7" ht="15" x14ac:dyDescent="0.25">
      <c r="A7" s="41"/>
      <c r="B7" s="12" t="s">
        <v>11</v>
      </c>
      <c r="C7" s="13">
        <v>41940</v>
      </c>
      <c r="D7" s="13">
        <v>35640</v>
      </c>
      <c r="E7" s="13">
        <v>47160</v>
      </c>
      <c r="F7" s="13">
        <f t="shared" si="0"/>
        <v>124740</v>
      </c>
      <c r="G7" s="14">
        <f t="shared" si="1"/>
        <v>1.7465426883652029E-2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909670</v>
      </c>
      <c r="G8" s="20">
        <f t="shared" si="1"/>
        <v>0.12736712260102406</v>
      </c>
    </row>
    <row r="9" spans="1:7" ht="15" x14ac:dyDescent="0.25">
      <c r="A9" s="40" t="s">
        <v>13</v>
      </c>
      <c r="B9" s="9" t="s">
        <v>14</v>
      </c>
      <c r="C9" s="10">
        <v>240640</v>
      </c>
      <c r="D9" s="10">
        <v>202240</v>
      </c>
      <c r="E9" s="10">
        <v>176640</v>
      </c>
      <c r="F9" s="10">
        <f t="shared" ref="F9:F12" si="2">SUM(C9:E9)</f>
        <v>619520</v>
      </c>
      <c r="G9" s="11">
        <f t="shared" si="1"/>
        <v>8.6741873199936717E-2</v>
      </c>
    </row>
    <row r="10" spans="1:7" ht="15" x14ac:dyDescent="0.25">
      <c r="A10" s="41"/>
      <c r="B10" s="12" t="s">
        <v>15</v>
      </c>
      <c r="C10" s="13">
        <v>28350</v>
      </c>
      <c r="D10" s="13">
        <v>25200</v>
      </c>
      <c r="E10" s="13">
        <v>27090</v>
      </c>
      <c r="F10" s="13">
        <f t="shared" si="2"/>
        <v>80640</v>
      </c>
      <c r="G10" s="14">
        <f t="shared" si="1"/>
        <v>1.1290781015694241E-2</v>
      </c>
    </row>
    <row r="11" spans="1:7" ht="15" x14ac:dyDescent="0.25">
      <c r="A11" s="41"/>
      <c r="B11" s="12" t="s">
        <v>16</v>
      </c>
      <c r="C11" s="13">
        <v>96250</v>
      </c>
      <c r="D11" s="13">
        <v>104300</v>
      </c>
      <c r="E11" s="13">
        <v>102200</v>
      </c>
      <c r="F11" s="13">
        <f t="shared" si="2"/>
        <v>302750</v>
      </c>
      <c r="G11" s="14">
        <f t="shared" si="1"/>
        <v>4.2389433934789576E-2</v>
      </c>
    </row>
    <row r="12" spans="1:7" ht="15" x14ac:dyDescent="0.25">
      <c r="A12" s="41"/>
      <c r="B12" s="12" t="s">
        <v>17</v>
      </c>
      <c r="C12" s="13">
        <v>32400</v>
      </c>
      <c r="D12" s="13">
        <v>37800</v>
      </c>
      <c r="E12" s="13">
        <v>42660</v>
      </c>
      <c r="F12" s="13">
        <f t="shared" si="2"/>
        <v>112860</v>
      </c>
      <c r="G12" s="14">
        <f t="shared" si="1"/>
        <v>1.5802052894732788E-2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1115770</v>
      </c>
      <c r="G13" s="20">
        <f t="shared" si="1"/>
        <v>0.15622414104515334</v>
      </c>
    </row>
    <row r="14" spans="1:7" ht="15" x14ac:dyDescent="0.25">
      <c r="A14" s="40" t="s">
        <v>18</v>
      </c>
      <c r="B14" s="9" t="s">
        <v>19</v>
      </c>
      <c r="C14" s="10">
        <v>325240</v>
      </c>
      <c r="D14" s="10">
        <v>368480</v>
      </c>
      <c r="E14" s="10">
        <v>340280</v>
      </c>
      <c r="F14" s="25">
        <f t="shared" ref="F14:F16" si="3">SUM(C14:E14)</f>
        <v>1034000</v>
      </c>
      <c r="G14" s="11">
        <f t="shared" si="1"/>
        <v>0.144775143480008</v>
      </c>
    </row>
    <row r="15" spans="1:7" ht="15" x14ac:dyDescent="0.25">
      <c r="A15" s="41"/>
      <c r="B15" s="12" t="s">
        <v>20</v>
      </c>
      <c r="C15" s="13">
        <v>156420</v>
      </c>
      <c r="D15" s="13">
        <v>199080</v>
      </c>
      <c r="E15" s="13">
        <v>176960</v>
      </c>
      <c r="F15" s="13">
        <f t="shared" si="3"/>
        <v>532460</v>
      </c>
      <c r="G15" s="14">
        <f t="shared" si="1"/>
        <v>7.455219815992753E-2</v>
      </c>
    </row>
    <row r="16" spans="1:7" ht="15" x14ac:dyDescent="0.25">
      <c r="A16" s="41"/>
      <c r="B16" s="12" t="s">
        <v>21</v>
      </c>
      <c r="C16" s="13">
        <v>317130</v>
      </c>
      <c r="D16" s="13">
        <v>358050</v>
      </c>
      <c r="E16" s="13">
        <v>278070</v>
      </c>
      <c r="F16" s="13">
        <f t="shared" si="3"/>
        <v>953250</v>
      </c>
      <c r="G16" s="14">
        <f t="shared" si="1"/>
        <v>0.13346896085330526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2519710</v>
      </c>
      <c r="G17" s="20">
        <f t="shared" si="1"/>
        <v>0.35279630249324079</v>
      </c>
    </row>
    <row r="18" spans="1:8" ht="15" x14ac:dyDescent="0.25">
      <c r="A18" s="36" t="s">
        <v>22</v>
      </c>
      <c r="B18" s="9" t="s">
        <v>23</v>
      </c>
      <c r="C18" s="10">
        <v>289750</v>
      </c>
      <c r="D18" s="10">
        <v>308750</v>
      </c>
      <c r="E18" s="10">
        <v>298300</v>
      </c>
      <c r="F18" s="10">
        <f t="shared" ref="F18:F20" si="4">SUM(C18:E18)</f>
        <v>896800</v>
      </c>
      <c r="G18" s="11">
        <f t="shared" si="1"/>
        <v>0.12556513411302822</v>
      </c>
    </row>
    <row r="19" spans="1:8" ht="15" x14ac:dyDescent="0.25">
      <c r="A19" s="37"/>
      <c r="B19" s="12" t="s">
        <v>24</v>
      </c>
      <c r="C19" s="13">
        <v>205020</v>
      </c>
      <c r="D19" s="13">
        <v>252450</v>
      </c>
      <c r="E19" s="13">
        <v>301410</v>
      </c>
      <c r="F19" s="13">
        <f t="shared" si="4"/>
        <v>758880</v>
      </c>
      <c r="G19" s="14">
        <f t="shared" si="1"/>
        <v>0.10625431420126545</v>
      </c>
    </row>
    <row r="20" spans="1:8" ht="15" x14ac:dyDescent="0.25">
      <c r="A20" s="37"/>
      <c r="B20" s="12" t="s">
        <v>25</v>
      </c>
      <c r="C20" s="13">
        <v>356160</v>
      </c>
      <c r="D20" s="13">
        <v>313760</v>
      </c>
      <c r="E20" s="13">
        <v>271360</v>
      </c>
      <c r="F20" s="13">
        <f t="shared" si="4"/>
        <v>941280</v>
      </c>
      <c r="G20" s="14">
        <f t="shared" si="1"/>
        <v>0.13179298554628815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2596960</v>
      </c>
      <c r="G21" s="20">
        <f t="shared" si="1"/>
        <v>0.36361243386058184</v>
      </c>
    </row>
    <row r="22" spans="1:8" ht="15.75" thickBot="1" x14ac:dyDescent="0.3">
      <c r="A22" s="26"/>
      <c r="B22" s="27" t="s">
        <v>39</v>
      </c>
      <c r="C22" s="28">
        <f>SUM(C5:C21)</f>
        <v>2319960</v>
      </c>
      <c r="D22" s="28">
        <f t="shared" ref="D22:E22" si="5">SUM(D5:D21)</f>
        <v>2476005</v>
      </c>
      <c r="E22" s="28">
        <f t="shared" si="5"/>
        <v>2346145</v>
      </c>
      <c r="F22" s="28">
        <f>SUM(C22:E22)</f>
        <v>7142110</v>
      </c>
      <c r="G22" s="29">
        <f t="shared" si="1"/>
        <v>1</v>
      </c>
    </row>
    <row r="26" spans="1:8" x14ac:dyDescent="0.2">
      <c r="H26" s="2"/>
    </row>
  </sheetData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26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27</v>
      </c>
      <c r="D4" s="7" t="s">
        <v>28</v>
      </c>
      <c r="E4" s="7" t="s">
        <v>29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198940</v>
      </c>
      <c r="D5" s="10">
        <v>226380</v>
      </c>
      <c r="E5" s="10">
        <v>167090</v>
      </c>
      <c r="F5" s="10">
        <f t="shared" ref="F5:F7" si="0">SUM(C5:E5)</f>
        <v>592410</v>
      </c>
      <c r="G5" s="14">
        <f>F5/$F$22</f>
        <v>6.8386063054025698E-2</v>
      </c>
    </row>
    <row r="6" spans="1:7" ht="15" x14ac:dyDescent="0.25">
      <c r="A6" s="41"/>
      <c r="B6" s="12" t="s">
        <v>10</v>
      </c>
      <c r="C6" s="13">
        <v>124440</v>
      </c>
      <c r="D6" s="13">
        <v>134640</v>
      </c>
      <c r="E6" s="13">
        <v>130050</v>
      </c>
      <c r="F6" s="13">
        <f t="shared" si="0"/>
        <v>389130</v>
      </c>
      <c r="G6" s="14">
        <f t="shared" ref="G6:G22" si="1">F6/$F$22</f>
        <v>4.4920019439599293E-2</v>
      </c>
    </row>
    <row r="7" spans="1:7" ht="15" x14ac:dyDescent="0.25">
      <c r="A7" s="41"/>
      <c r="B7" s="12" t="s">
        <v>11</v>
      </c>
      <c r="C7" s="13">
        <v>53100</v>
      </c>
      <c r="D7" s="13">
        <v>52380</v>
      </c>
      <c r="E7" s="13">
        <v>51300</v>
      </c>
      <c r="F7" s="13">
        <f t="shared" si="0"/>
        <v>156780</v>
      </c>
      <c r="G7" s="14">
        <f t="shared" si="1"/>
        <v>1.8098220768741492E-2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1138320</v>
      </c>
      <c r="G8" s="20">
        <f t="shared" si="1"/>
        <v>0.13140430326236649</v>
      </c>
    </row>
    <row r="9" spans="1:7" ht="15" x14ac:dyDescent="0.25">
      <c r="A9" s="40" t="s">
        <v>13</v>
      </c>
      <c r="B9" s="9" t="s">
        <v>14</v>
      </c>
      <c r="C9" s="10">
        <v>284160</v>
      </c>
      <c r="D9" s="10">
        <v>345600</v>
      </c>
      <c r="E9" s="10">
        <v>296960</v>
      </c>
      <c r="F9" s="10">
        <f t="shared" ref="F9:F12" si="2">SUM(C9:E9)</f>
        <v>926720</v>
      </c>
      <c r="G9" s="11">
        <f t="shared" si="1"/>
        <v>0.10697782338823904</v>
      </c>
    </row>
    <row r="10" spans="1:7" ht="15" x14ac:dyDescent="0.25">
      <c r="A10" s="41"/>
      <c r="B10" s="12" t="s">
        <v>15</v>
      </c>
      <c r="C10" s="13">
        <v>34020</v>
      </c>
      <c r="D10" s="13">
        <v>42840</v>
      </c>
      <c r="E10" s="13">
        <v>44100</v>
      </c>
      <c r="F10" s="13">
        <f t="shared" si="2"/>
        <v>120960</v>
      </c>
      <c r="G10" s="14">
        <f t="shared" si="1"/>
        <v>1.3963265621807445E-2</v>
      </c>
    </row>
    <row r="11" spans="1:7" ht="15" x14ac:dyDescent="0.25">
      <c r="A11" s="41"/>
      <c r="B11" s="12" t="s">
        <v>16</v>
      </c>
      <c r="C11" s="13">
        <v>150150</v>
      </c>
      <c r="D11" s="13">
        <v>151550</v>
      </c>
      <c r="E11" s="13">
        <v>153300</v>
      </c>
      <c r="F11" s="13">
        <f t="shared" si="2"/>
        <v>455000</v>
      </c>
      <c r="G11" s="14">
        <f t="shared" si="1"/>
        <v>5.2523857952400686E-2</v>
      </c>
    </row>
    <row r="12" spans="1:7" ht="15" x14ac:dyDescent="0.25">
      <c r="A12" s="41"/>
      <c r="B12" s="12" t="s">
        <v>17</v>
      </c>
      <c r="C12" s="13">
        <v>52920</v>
      </c>
      <c r="D12" s="13">
        <v>37800</v>
      </c>
      <c r="E12" s="13">
        <v>78300</v>
      </c>
      <c r="F12" s="13">
        <f t="shared" si="2"/>
        <v>169020</v>
      </c>
      <c r="G12" s="14">
        <f t="shared" si="1"/>
        <v>1.9511170266186293E-2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1671700</v>
      </c>
      <c r="G13" s="20">
        <f t="shared" si="1"/>
        <v>0.19297611722863348</v>
      </c>
    </row>
    <row r="14" spans="1:7" ht="15" x14ac:dyDescent="0.25">
      <c r="A14" s="40" t="s">
        <v>18</v>
      </c>
      <c r="B14" s="9" t="s">
        <v>19</v>
      </c>
      <c r="C14" s="10">
        <v>421120</v>
      </c>
      <c r="D14" s="10">
        <v>430520</v>
      </c>
      <c r="E14" s="10">
        <v>439920</v>
      </c>
      <c r="F14" s="25">
        <f t="shared" ref="F14:F16" si="3">SUM(C14:E14)</f>
        <v>1291560</v>
      </c>
      <c r="G14" s="11">
        <f t="shared" si="1"/>
        <v>0.14909387687253325</v>
      </c>
    </row>
    <row r="15" spans="1:7" ht="15" x14ac:dyDescent="0.25">
      <c r="A15" s="41"/>
      <c r="B15" s="12" t="s">
        <v>20</v>
      </c>
      <c r="C15" s="13">
        <v>404480</v>
      </c>
      <c r="D15" s="13">
        <v>203030</v>
      </c>
      <c r="E15" s="13">
        <v>323110</v>
      </c>
      <c r="F15" s="13">
        <f t="shared" si="3"/>
        <v>930620</v>
      </c>
      <c r="G15" s="14">
        <f t="shared" si="1"/>
        <v>0.10742802788497391</v>
      </c>
    </row>
    <row r="16" spans="1:7" ht="15" x14ac:dyDescent="0.25">
      <c r="A16" s="41"/>
      <c r="B16" s="12" t="s">
        <v>21</v>
      </c>
      <c r="C16" s="13">
        <v>397110</v>
      </c>
      <c r="D16" s="13">
        <v>378510</v>
      </c>
      <c r="E16" s="13">
        <v>415710</v>
      </c>
      <c r="F16" s="13">
        <f t="shared" si="3"/>
        <v>1191330</v>
      </c>
      <c r="G16" s="14">
        <f t="shared" si="1"/>
        <v>0.13752362130644727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3413510</v>
      </c>
      <c r="G17" s="20">
        <f t="shared" si="1"/>
        <v>0.39404552606395443</v>
      </c>
    </row>
    <row r="18" spans="1:8" ht="15" x14ac:dyDescent="0.25">
      <c r="A18" s="36" t="s">
        <v>22</v>
      </c>
      <c r="B18" s="9" t="s">
        <v>23</v>
      </c>
      <c r="C18" s="10">
        <v>353400</v>
      </c>
      <c r="D18" s="10">
        <v>264100</v>
      </c>
      <c r="E18" s="10">
        <v>503500</v>
      </c>
      <c r="F18" s="10">
        <f t="shared" ref="F18:F20" si="4">SUM(C18:E18)</f>
        <v>1121000</v>
      </c>
      <c r="G18" s="11">
        <f t="shared" si="1"/>
        <v>0.12940493354866192</v>
      </c>
    </row>
    <row r="19" spans="1:8" ht="15" x14ac:dyDescent="0.25">
      <c r="A19" s="37"/>
      <c r="B19" s="12" t="s">
        <v>24</v>
      </c>
      <c r="C19" s="13">
        <v>186660</v>
      </c>
      <c r="D19" s="13">
        <v>252450</v>
      </c>
      <c r="E19" s="13">
        <v>166770</v>
      </c>
      <c r="F19" s="13">
        <f t="shared" si="4"/>
        <v>605880</v>
      </c>
      <c r="G19" s="14">
        <f t="shared" si="1"/>
        <v>6.9941000123517644E-2</v>
      </c>
    </row>
    <row r="20" spans="1:8" ht="15" x14ac:dyDescent="0.25">
      <c r="A20" s="37"/>
      <c r="B20" s="12" t="s">
        <v>25</v>
      </c>
      <c r="C20" s="13">
        <v>250160</v>
      </c>
      <c r="D20" s="13">
        <v>313760</v>
      </c>
      <c r="E20" s="13">
        <v>148400</v>
      </c>
      <c r="F20" s="13">
        <f t="shared" si="4"/>
        <v>712320</v>
      </c>
      <c r="G20" s="14">
        <f t="shared" si="1"/>
        <v>8.2228119772866065E-2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2439200</v>
      </c>
      <c r="G21" s="20">
        <f t="shared" si="1"/>
        <v>0.2815740534450456</v>
      </c>
    </row>
    <row r="22" spans="1:8" ht="15.75" thickBot="1" x14ac:dyDescent="0.3">
      <c r="A22" s="26"/>
      <c r="B22" s="27" t="s">
        <v>39</v>
      </c>
      <c r="C22" s="28">
        <f>SUM(C5:C21)</f>
        <v>2910660</v>
      </c>
      <c r="D22" s="28">
        <f t="shared" ref="D22:E22" si="5">SUM(D5:D21)</f>
        <v>2833560</v>
      </c>
      <c r="E22" s="28">
        <f t="shared" si="5"/>
        <v>2918510</v>
      </c>
      <c r="F22" s="28">
        <f>SUM(C22:E22)</f>
        <v>8662730</v>
      </c>
      <c r="G22" s="29">
        <f t="shared" si="1"/>
        <v>1</v>
      </c>
    </row>
    <row r="26" spans="1:8" x14ac:dyDescent="0.2">
      <c r="H26" s="2"/>
    </row>
  </sheetData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30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31</v>
      </c>
      <c r="D4" s="7" t="s">
        <v>32</v>
      </c>
      <c r="E4" s="7" t="s">
        <v>33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146510</v>
      </c>
      <c r="D5" s="10">
        <v>183505</v>
      </c>
      <c r="E5" s="10">
        <v>144550</v>
      </c>
      <c r="F5" s="10">
        <f t="shared" ref="F5:F7" si="0">SUM(C5:E5)</f>
        <v>474565</v>
      </c>
      <c r="G5" s="14">
        <f>F5/$F$22</f>
        <v>6.0771740209182384E-2</v>
      </c>
    </row>
    <row r="6" spans="1:7" ht="15" x14ac:dyDescent="0.25">
      <c r="A6" s="41"/>
      <c r="B6" s="12" t="s">
        <v>10</v>
      </c>
      <c r="C6" s="13">
        <v>98940</v>
      </c>
      <c r="D6" s="13">
        <v>119850</v>
      </c>
      <c r="E6" s="13">
        <v>94860</v>
      </c>
      <c r="F6" s="13">
        <f t="shared" si="0"/>
        <v>313650</v>
      </c>
      <c r="G6" s="14">
        <f t="shared" ref="G6:G22" si="1">F6/$F$22</f>
        <v>4.0165322593554209E-2</v>
      </c>
    </row>
    <row r="7" spans="1:7" ht="15" x14ac:dyDescent="0.25">
      <c r="A7" s="41"/>
      <c r="B7" s="12" t="s">
        <v>11</v>
      </c>
      <c r="C7" s="13">
        <v>47700</v>
      </c>
      <c r="D7" s="13">
        <v>51840</v>
      </c>
      <c r="E7" s="13">
        <v>56340</v>
      </c>
      <c r="F7" s="13">
        <f t="shared" si="0"/>
        <v>155880</v>
      </c>
      <c r="G7" s="14">
        <f t="shared" si="1"/>
        <v>1.9961646694988778E-2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944095</v>
      </c>
      <c r="G8" s="20">
        <f t="shared" si="1"/>
        <v>0.12089870949772537</v>
      </c>
    </row>
    <row r="9" spans="1:7" ht="15" x14ac:dyDescent="0.25">
      <c r="A9" s="40" t="s">
        <v>13</v>
      </c>
      <c r="B9" s="9" t="s">
        <v>14</v>
      </c>
      <c r="C9" s="10">
        <v>192000</v>
      </c>
      <c r="D9" s="10">
        <v>245760</v>
      </c>
      <c r="E9" s="10">
        <v>327680</v>
      </c>
      <c r="F9" s="10">
        <f t="shared" ref="F9:F12" si="2">SUM(C9:E9)</f>
        <v>765440</v>
      </c>
      <c r="G9" s="11">
        <f t="shared" si="1"/>
        <v>9.8020546870748085E-2</v>
      </c>
    </row>
    <row r="10" spans="1:7" ht="15" x14ac:dyDescent="0.25">
      <c r="A10" s="41"/>
      <c r="B10" s="12" t="s">
        <v>15</v>
      </c>
      <c r="C10" s="13">
        <v>26460</v>
      </c>
      <c r="D10" s="13">
        <v>25200</v>
      </c>
      <c r="E10" s="13">
        <v>27090</v>
      </c>
      <c r="F10" s="13">
        <f t="shared" si="2"/>
        <v>78750</v>
      </c>
      <c r="G10" s="14">
        <f t="shared" si="1"/>
        <v>1.0084550149027241E-2</v>
      </c>
    </row>
    <row r="11" spans="1:7" ht="15" x14ac:dyDescent="0.25">
      <c r="A11" s="41"/>
      <c r="B11" s="12" t="s">
        <v>16</v>
      </c>
      <c r="C11" s="13">
        <v>95900</v>
      </c>
      <c r="D11" s="13">
        <v>68950</v>
      </c>
      <c r="E11" s="13">
        <v>102550</v>
      </c>
      <c r="F11" s="13">
        <f t="shared" si="2"/>
        <v>267400</v>
      </c>
      <c r="G11" s="14">
        <f t="shared" si="1"/>
        <v>3.4242650283808053E-2</v>
      </c>
    </row>
    <row r="12" spans="1:7" ht="15" x14ac:dyDescent="0.25">
      <c r="A12" s="41"/>
      <c r="B12" s="12" t="s">
        <v>17</v>
      </c>
      <c r="C12" s="13">
        <v>30240</v>
      </c>
      <c r="D12" s="13">
        <v>37800</v>
      </c>
      <c r="E12" s="13">
        <v>73440</v>
      </c>
      <c r="F12" s="13">
        <f t="shared" si="2"/>
        <v>141480</v>
      </c>
      <c r="G12" s="14">
        <f t="shared" si="1"/>
        <v>1.8117614667738084E-2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1253070</v>
      </c>
      <c r="G13" s="20">
        <f t="shared" si="1"/>
        <v>0.16046536197132147</v>
      </c>
    </row>
    <row r="14" spans="1:7" ht="15" x14ac:dyDescent="0.25">
      <c r="A14" s="40" t="s">
        <v>18</v>
      </c>
      <c r="B14" s="9" t="s">
        <v>19</v>
      </c>
      <c r="C14" s="10">
        <v>342160</v>
      </c>
      <c r="D14" s="10">
        <v>342160</v>
      </c>
      <c r="E14" s="10">
        <v>345920</v>
      </c>
      <c r="F14" s="25">
        <f t="shared" ref="F14:F16" si="3">SUM(C14:E14)</f>
        <v>1030240</v>
      </c>
      <c r="G14" s="11">
        <f t="shared" si="1"/>
        <v>0.13193024692741365</v>
      </c>
    </row>
    <row r="15" spans="1:7" ht="15" x14ac:dyDescent="0.25">
      <c r="A15" s="41"/>
      <c r="B15" s="12" t="s">
        <v>20</v>
      </c>
      <c r="C15" s="13">
        <v>112180</v>
      </c>
      <c r="D15" s="13">
        <v>156420</v>
      </c>
      <c r="E15" s="13">
        <v>131140</v>
      </c>
      <c r="F15" s="13">
        <f t="shared" si="3"/>
        <v>399740</v>
      </c>
      <c r="G15" s="14">
        <f t="shared" si="1"/>
        <v>5.1189816845360628E-2</v>
      </c>
    </row>
    <row r="16" spans="1:7" ht="15" x14ac:dyDescent="0.25">
      <c r="A16" s="41"/>
      <c r="B16" s="12" t="s">
        <v>21</v>
      </c>
      <c r="C16" s="13">
        <v>208320</v>
      </c>
      <c r="D16" s="13">
        <v>318060</v>
      </c>
      <c r="E16" s="13">
        <v>429660</v>
      </c>
      <c r="F16" s="13">
        <f t="shared" si="3"/>
        <v>956040</v>
      </c>
      <c r="G16" s="14">
        <f t="shared" si="1"/>
        <v>0.12242835967588576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2386020</v>
      </c>
      <c r="G17" s="20">
        <f t="shared" si="1"/>
        <v>0.30554842344866001</v>
      </c>
    </row>
    <row r="18" spans="1:8" ht="15" x14ac:dyDescent="0.25">
      <c r="A18" s="36" t="s">
        <v>22</v>
      </c>
      <c r="B18" s="9" t="s">
        <v>23</v>
      </c>
      <c r="C18" s="10">
        <v>348650</v>
      </c>
      <c r="D18" s="10">
        <v>433200</v>
      </c>
      <c r="E18" s="10">
        <v>334400</v>
      </c>
      <c r="F18" s="10">
        <f t="shared" ref="F18:F20" si="4">SUM(C18:E18)</f>
        <v>1116250</v>
      </c>
      <c r="G18" s="11">
        <f t="shared" si="1"/>
        <v>0.14294449655684646</v>
      </c>
    </row>
    <row r="19" spans="1:8" ht="15" x14ac:dyDescent="0.25">
      <c r="A19" s="37"/>
      <c r="B19" s="12" t="s">
        <v>24</v>
      </c>
      <c r="C19" s="13">
        <v>151470</v>
      </c>
      <c r="D19" s="13">
        <v>182070</v>
      </c>
      <c r="E19" s="13">
        <v>122400</v>
      </c>
      <c r="F19" s="13">
        <f t="shared" si="4"/>
        <v>455940</v>
      </c>
      <c r="G19" s="14">
        <f t="shared" si="1"/>
        <v>5.8386664062825146E-2</v>
      </c>
    </row>
    <row r="20" spans="1:8" ht="15" x14ac:dyDescent="0.25">
      <c r="A20" s="37"/>
      <c r="B20" s="12" t="s">
        <v>25</v>
      </c>
      <c r="C20" s="13">
        <v>648720</v>
      </c>
      <c r="D20" s="13">
        <v>440960</v>
      </c>
      <c r="E20" s="13">
        <v>563920</v>
      </c>
      <c r="F20" s="13">
        <f t="shared" si="4"/>
        <v>1653600</v>
      </c>
      <c r="G20" s="14">
        <f t="shared" si="1"/>
        <v>0.21175634446262154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3225790</v>
      </c>
      <c r="G21" s="20">
        <f t="shared" si="1"/>
        <v>0.41308750508229314</v>
      </c>
    </row>
    <row r="22" spans="1:8" ht="15.75" thickBot="1" x14ac:dyDescent="0.3">
      <c r="A22" s="26"/>
      <c r="B22" s="27" t="s">
        <v>39</v>
      </c>
      <c r="C22" s="28">
        <f>SUM(C5:C21)</f>
        <v>2449250</v>
      </c>
      <c r="D22" s="28">
        <f t="shared" ref="D22:E22" si="5">SUM(D5:D21)</f>
        <v>2605775</v>
      </c>
      <c r="E22" s="28">
        <f t="shared" si="5"/>
        <v>2753950</v>
      </c>
      <c r="F22" s="28">
        <f>SUM(C22:E22)</f>
        <v>7808975</v>
      </c>
      <c r="G22" s="29">
        <f t="shared" si="1"/>
        <v>1</v>
      </c>
    </row>
    <row r="26" spans="1:8" x14ac:dyDescent="0.2">
      <c r="H26" s="2"/>
    </row>
  </sheetData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34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35</v>
      </c>
      <c r="D4" s="7" t="s">
        <v>36</v>
      </c>
      <c r="E4" s="7" t="s">
        <v>37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242305</v>
      </c>
      <c r="D5" s="10">
        <v>336875</v>
      </c>
      <c r="E5" s="10">
        <v>250145</v>
      </c>
      <c r="F5" s="10">
        <f t="shared" ref="F5:F7" si="0">SUM(C5:E5)</f>
        <v>829325</v>
      </c>
      <c r="G5" s="14">
        <f>F5/$F$22</f>
        <v>7.2830571935036698E-2</v>
      </c>
    </row>
    <row r="6" spans="1:7" ht="15" x14ac:dyDescent="0.25">
      <c r="A6" s="41"/>
      <c r="B6" s="12" t="s">
        <v>10</v>
      </c>
      <c r="C6" s="13">
        <v>205020</v>
      </c>
      <c r="D6" s="13">
        <v>196350</v>
      </c>
      <c r="E6" s="13">
        <v>141780</v>
      </c>
      <c r="F6" s="13">
        <f t="shared" si="0"/>
        <v>543150</v>
      </c>
      <c r="G6" s="14">
        <f t="shared" ref="G6:G22" si="1">F6/$F$22</f>
        <v>4.7698942087257931E-2</v>
      </c>
    </row>
    <row r="7" spans="1:7" ht="15" x14ac:dyDescent="0.25">
      <c r="A7" s="41"/>
      <c r="B7" s="12" t="s">
        <v>11</v>
      </c>
      <c r="C7" s="13">
        <v>61740</v>
      </c>
      <c r="D7" s="13">
        <v>62280</v>
      </c>
      <c r="E7" s="13">
        <v>62820</v>
      </c>
      <c r="F7" s="13">
        <f t="shared" si="0"/>
        <v>186840</v>
      </c>
      <c r="G7" s="14">
        <f t="shared" si="1"/>
        <v>1.64081199292705E-2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1559315</v>
      </c>
      <c r="G8" s="20">
        <f t="shared" si="1"/>
        <v>0.13693763395156514</v>
      </c>
    </row>
    <row r="9" spans="1:7" ht="15" x14ac:dyDescent="0.25">
      <c r="A9" s="40" t="s">
        <v>13</v>
      </c>
      <c r="B9" s="9" t="s">
        <v>14</v>
      </c>
      <c r="C9" s="10">
        <v>199680</v>
      </c>
      <c r="D9" s="10">
        <v>304640</v>
      </c>
      <c r="E9" s="10">
        <v>294400</v>
      </c>
      <c r="F9" s="10">
        <f t="shared" ref="F9:F12" si="2">SUM(C9:E9)</f>
        <v>798720</v>
      </c>
      <c r="G9" s="11">
        <f t="shared" si="1"/>
        <v>7.0142868496611721E-2</v>
      </c>
    </row>
    <row r="10" spans="1:7" ht="15" x14ac:dyDescent="0.25">
      <c r="A10" s="41"/>
      <c r="B10" s="12" t="s">
        <v>15</v>
      </c>
      <c r="C10" s="13">
        <v>39690</v>
      </c>
      <c r="D10" s="13">
        <v>56070</v>
      </c>
      <c r="E10" s="13">
        <v>27090</v>
      </c>
      <c r="F10" s="13">
        <f t="shared" si="2"/>
        <v>122850</v>
      </c>
      <c r="G10" s="14">
        <f t="shared" si="1"/>
        <v>1.0788575965055025E-2</v>
      </c>
    </row>
    <row r="11" spans="1:7" ht="15" x14ac:dyDescent="0.25">
      <c r="A11" s="41"/>
      <c r="B11" s="12" t="s">
        <v>16</v>
      </c>
      <c r="C11" s="13">
        <v>172550</v>
      </c>
      <c r="D11" s="13">
        <v>165550</v>
      </c>
      <c r="E11" s="13">
        <v>159250</v>
      </c>
      <c r="F11" s="13">
        <f t="shared" si="2"/>
        <v>497350</v>
      </c>
      <c r="G11" s="14">
        <f t="shared" si="1"/>
        <v>4.3676827482459234E-2</v>
      </c>
    </row>
    <row r="12" spans="1:7" ht="15" x14ac:dyDescent="0.25">
      <c r="A12" s="41"/>
      <c r="B12" s="12" t="s">
        <v>17</v>
      </c>
      <c r="C12" s="13">
        <v>49680</v>
      </c>
      <c r="D12" s="13">
        <v>44280</v>
      </c>
      <c r="E12" s="13">
        <v>46980</v>
      </c>
      <c r="F12" s="13">
        <f t="shared" si="2"/>
        <v>140940</v>
      </c>
      <c r="G12" s="14">
        <f t="shared" si="1"/>
        <v>1.2377223414854336E-2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1559860</v>
      </c>
      <c r="G13" s="20">
        <f t="shared" si="1"/>
        <v>0.1369854953589803</v>
      </c>
    </row>
    <row r="14" spans="1:7" ht="15" x14ac:dyDescent="0.25">
      <c r="A14" s="40" t="s">
        <v>18</v>
      </c>
      <c r="B14" s="9" t="s">
        <v>19</v>
      </c>
      <c r="C14" s="10">
        <v>603480</v>
      </c>
      <c r="D14" s="10">
        <v>564000</v>
      </c>
      <c r="E14" s="10">
        <v>646720</v>
      </c>
      <c r="F14" s="25">
        <f t="shared" ref="F14:F16" si="3">SUM(C14:E14)</f>
        <v>1814200</v>
      </c>
      <c r="G14" s="11">
        <f t="shared" si="1"/>
        <v>0.1593214042800393</v>
      </c>
    </row>
    <row r="15" spans="1:7" ht="15" x14ac:dyDescent="0.25">
      <c r="A15" s="41"/>
      <c r="B15" s="12" t="s">
        <v>20</v>
      </c>
      <c r="C15" s="13">
        <v>258330</v>
      </c>
      <c r="D15" s="13">
        <v>269390</v>
      </c>
      <c r="E15" s="13">
        <v>271760</v>
      </c>
      <c r="F15" s="13">
        <f t="shared" si="3"/>
        <v>799480</v>
      </c>
      <c r="G15" s="14">
        <f t="shared" si="1"/>
        <v>7.0209611009704451E-2</v>
      </c>
    </row>
    <row r="16" spans="1:7" ht="15" x14ac:dyDescent="0.25">
      <c r="A16" s="41"/>
      <c r="B16" s="12" t="s">
        <v>21</v>
      </c>
      <c r="C16" s="13">
        <v>576600</v>
      </c>
      <c r="D16" s="13">
        <v>460350</v>
      </c>
      <c r="E16" s="13">
        <v>630540</v>
      </c>
      <c r="F16" s="13">
        <f t="shared" si="3"/>
        <v>1667490</v>
      </c>
      <c r="G16" s="14">
        <f t="shared" si="1"/>
        <v>0.14643746468025726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4281170</v>
      </c>
      <c r="G17" s="20">
        <f t="shared" si="1"/>
        <v>0.37596847997000099</v>
      </c>
    </row>
    <row r="18" spans="1:8" ht="15" x14ac:dyDescent="0.25">
      <c r="A18" s="36" t="s">
        <v>22</v>
      </c>
      <c r="B18" s="9" t="s">
        <v>23</v>
      </c>
      <c r="C18" s="10">
        <v>439850</v>
      </c>
      <c r="D18" s="10">
        <v>454100</v>
      </c>
      <c r="E18" s="10">
        <v>456000</v>
      </c>
      <c r="F18" s="10">
        <f t="shared" ref="F18:F20" si="4">SUM(C18:E18)</f>
        <v>1349950</v>
      </c>
      <c r="G18" s="11">
        <f t="shared" si="1"/>
        <v>0.11855138888096077</v>
      </c>
    </row>
    <row r="19" spans="1:8" ht="15" x14ac:dyDescent="0.25">
      <c r="A19" s="37"/>
      <c r="B19" s="12" t="s">
        <v>24</v>
      </c>
      <c r="C19" s="13">
        <v>374850</v>
      </c>
      <c r="D19" s="13">
        <v>442170</v>
      </c>
      <c r="E19" s="13">
        <v>399330</v>
      </c>
      <c r="F19" s="13">
        <f t="shared" si="4"/>
        <v>1216350</v>
      </c>
      <c r="G19" s="14">
        <f t="shared" si="1"/>
        <v>0.10681875763202833</v>
      </c>
    </row>
    <row r="20" spans="1:8" ht="15" x14ac:dyDescent="0.25">
      <c r="A20" s="37"/>
      <c r="B20" s="12" t="s">
        <v>25</v>
      </c>
      <c r="C20" s="13">
        <v>521520</v>
      </c>
      <c r="D20" s="13">
        <v>474880</v>
      </c>
      <c r="E20" s="13">
        <v>424000</v>
      </c>
      <c r="F20" s="13">
        <f t="shared" si="4"/>
        <v>1420400</v>
      </c>
      <c r="G20" s="14">
        <f t="shared" si="1"/>
        <v>0.12473824420646445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3986700</v>
      </c>
      <c r="G21" s="20">
        <f t="shared" si="1"/>
        <v>0.35010839071945354</v>
      </c>
    </row>
    <row r="22" spans="1:8" ht="15.75" thickBot="1" x14ac:dyDescent="0.3">
      <c r="A22" s="26"/>
      <c r="B22" s="27" t="s">
        <v>39</v>
      </c>
      <c r="C22" s="28">
        <f>SUM(C5:C21)</f>
        <v>3745295</v>
      </c>
      <c r="D22" s="28">
        <f t="shared" ref="D22:E22" si="5">SUM(D5:D21)</f>
        <v>3830935</v>
      </c>
      <c r="E22" s="28">
        <f t="shared" si="5"/>
        <v>3810815</v>
      </c>
      <c r="F22" s="28">
        <f>SUM(C22:E22)</f>
        <v>11387045</v>
      </c>
      <c r="G22" s="29">
        <f t="shared" si="1"/>
        <v>1</v>
      </c>
    </row>
    <row r="26" spans="1:8" x14ac:dyDescent="0.2">
      <c r="H26" s="2"/>
    </row>
  </sheetData>
  <dataConsolidate/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D8" sqref="D8"/>
    </sheetView>
  </sheetViews>
  <sheetFormatPr baseColWidth="10" defaultRowHeight="12.75" x14ac:dyDescent="0.2"/>
  <cols>
    <col min="1" max="1" width="16.28515625" style="1" customWidth="1"/>
    <col min="2" max="2" width="15.42578125" style="1" customWidth="1"/>
    <col min="3" max="7" width="13" style="1" customWidth="1"/>
    <col min="8" max="16384" width="11.42578125" style="1"/>
  </cols>
  <sheetData>
    <row r="1" spans="1:7" ht="15.75" x14ac:dyDescent="0.25">
      <c r="A1" s="38" t="s">
        <v>38</v>
      </c>
      <c r="B1" s="38"/>
      <c r="C1" s="38"/>
      <c r="D1" s="38"/>
      <c r="E1" s="3"/>
      <c r="F1" s="3"/>
    </row>
    <row r="2" spans="1:7" ht="12" customHeight="1" x14ac:dyDescent="0.25">
      <c r="A2" s="4"/>
      <c r="B2" s="4"/>
      <c r="C2" s="4"/>
      <c r="D2" s="4"/>
      <c r="E2" s="4"/>
      <c r="F2" s="4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6</v>
      </c>
      <c r="D4" s="8" t="s">
        <v>7</v>
      </c>
      <c r="E4" s="30"/>
      <c r="F4" s="30"/>
      <c r="G4" s="30"/>
    </row>
    <row r="5" spans="1:7" ht="12.75" customHeight="1" x14ac:dyDescent="0.25">
      <c r="A5" s="40" t="s">
        <v>8</v>
      </c>
      <c r="B5" s="9" t="s">
        <v>9</v>
      </c>
      <c r="C5" s="31"/>
      <c r="D5" s="11"/>
      <c r="E5" s="30"/>
      <c r="F5" s="30"/>
      <c r="G5" s="30"/>
    </row>
    <row r="6" spans="1:7" ht="15" x14ac:dyDescent="0.25">
      <c r="A6" s="41"/>
      <c r="B6" s="12" t="s">
        <v>10</v>
      </c>
      <c r="C6" s="32"/>
      <c r="D6" s="14"/>
      <c r="E6" s="30"/>
      <c r="F6" s="30"/>
      <c r="G6" s="30"/>
    </row>
    <row r="7" spans="1:7" ht="15" x14ac:dyDescent="0.25">
      <c r="A7" s="41"/>
      <c r="B7" s="12" t="s">
        <v>11</v>
      </c>
      <c r="C7" s="32"/>
      <c r="D7" s="14"/>
      <c r="E7" s="30"/>
      <c r="F7" s="30"/>
      <c r="G7" s="30"/>
    </row>
    <row r="8" spans="1:7" ht="15.75" thickBot="1" x14ac:dyDescent="0.3">
      <c r="A8" s="15" t="s">
        <v>12</v>
      </c>
      <c r="B8" s="16"/>
      <c r="C8" s="33"/>
      <c r="D8" s="20"/>
      <c r="E8" s="30"/>
      <c r="F8" s="30"/>
      <c r="G8" s="30"/>
    </row>
    <row r="9" spans="1:7" ht="12.75" customHeight="1" x14ac:dyDescent="0.25">
      <c r="A9" s="40" t="s">
        <v>13</v>
      </c>
      <c r="B9" s="9" t="s">
        <v>14</v>
      </c>
      <c r="C9" s="31"/>
      <c r="D9" s="11"/>
      <c r="E9" s="30"/>
      <c r="F9" s="30"/>
      <c r="G9" s="30"/>
    </row>
    <row r="10" spans="1:7" ht="15" x14ac:dyDescent="0.25">
      <c r="A10" s="41"/>
      <c r="B10" s="12" t="s">
        <v>15</v>
      </c>
      <c r="C10" s="32"/>
      <c r="D10" s="14"/>
      <c r="E10" s="30"/>
      <c r="F10" s="30"/>
      <c r="G10" s="30"/>
    </row>
    <row r="11" spans="1:7" ht="15" x14ac:dyDescent="0.25">
      <c r="A11" s="41"/>
      <c r="B11" s="12" t="s">
        <v>16</v>
      </c>
      <c r="C11" s="32"/>
      <c r="D11" s="14"/>
      <c r="E11" s="30"/>
      <c r="F11" s="30"/>
      <c r="G11" s="30"/>
    </row>
    <row r="12" spans="1:7" ht="15" x14ac:dyDescent="0.25">
      <c r="A12" s="41"/>
      <c r="B12" s="12" t="s">
        <v>17</v>
      </c>
      <c r="C12" s="32"/>
      <c r="D12" s="14"/>
      <c r="E12" s="30"/>
      <c r="F12" s="30"/>
      <c r="G12" s="30"/>
    </row>
    <row r="13" spans="1:7" ht="15.75" thickBot="1" x14ac:dyDescent="0.3">
      <c r="A13" s="21" t="s">
        <v>12</v>
      </c>
      <c r="B13" s="22"/>
      <c r="C13" s="33"/>
      <c r="D13" s="20"/>
      <c r="E13" s="30"/>
      <c r="F13" s="30"/>
      <c r="G13" s="30"/>
    </row>
    <row r="14" spans="1:7" ht="12.75" customHeight="1" x14ac:dyDescent="0.25">
      <c r="A14" s="40" t="s">
        <v>18</v>
      </c>
      <c r="B14" s="9" t="s">
        <v>19</v>
      </c>
      <c r="C14" s="34"/>
      <c r="D14" s="11"/>
      <c r="E14" s="30"/>
      <c r="F14" s="30"/>
      <c r="G14" s="30"/>
    </row>
    <row r="15" spans="1:7" ht="15" x14ac:dyDescent="0.25">
      <c r="A15" s="41"/>
      <c r="B15" s="12" t="s">
        <v>20</v>
      </c>
      <c r="C15" s="32"/>
      <c r="D15" s="14"/>
      <c r="E15" s="30"/>
      <c r="F15" s="30"/>
      <c r="G15" s="30"/>
    </row>
    <row r="16" spans="1:7" ht="15" x14ac:dyDescent="0.25">
      <c r="A16" s="41"/>
      <c r="B16" s="12" t="s">
        <v>21</v>
      </c>
      <c r="C16" s="32"/>
      <c r="D16" s="14"/>
      <c r="E16" s="30"/>
      <c r="F16" s="30"/>
      <c r="G16" s="30"/>
    </row>
    <row r="17" spans="1:7" ht="15.75" thickBot="1" x14ac:dyDescent="0.3">
      <c r="A17" s="21" t="s">
        <v>12</v>
      </c>
      <c r="B17" s="22"/>
      <c r="C17" s="33"/>
      <c r="D17" s="20"/>
      <c r="E17" s="30"/>
      <c r="F17" s="30"/>
      <c r="G17" s="30"/>
    </row>
    <row r="18" spans="1:7" ht="12.75" customHeight="1" x14ac:dyDescent="0.25">
      <c r="A18" s="36" t="s">
        <v>22</v>
      </c>
      <c r="B18" s="9" t="s">
        <v>23</v>
      </c>
      <c r="C18" s="31"/>
      <c r="D18" s="11"/>
      <c r="E18" s="30"/>
      <c r="F18" s="30"/>
      <c r="G18" s="30"/>
    </row>
    <row r="19" spans="1:7" ht="15" x14ac:dyDescent="0.25">
      <c r="A19" s="37"/>
      <c r="B19" s="12" t="s">
        <v>24</v>
      </c>
      <c r="C19" s="32"/>
      <c r="D19" s="14"/>
      <c r="E19" s="30"/>
      <c r="F19" s="30"/>
      <c r="G19" s="30"/>
    </row>
    <row r="20" spans="1:7" ht="15" x14ac:dyDescent="0.25">
      <c r="A20" s="37"/>
      <c r="B20" s="12" t="s">
        <v>25</v>
      </c>
      <c r="C20" s="32"/>
      <c r="D20" s="14"/>
      <c r="E20" s="30"/>
      <c r="F20" s="30"/>
      <c r="G20" s="30"/>
    </row>
    <row r="21" spans="1:7" ht="15.75" thickBot="1" x14ac:dyDescent="0.3">
      <c r="A21" s="21" t="s">
        <v>12</v>
      </c>
      <c r="B21" s="22"/>
      <c r="C21" s="33"/>
      <c r="D21" s="20"/>
      <c r="E21" s="30"/>
      <c r="F21" s="30"/>
      <c r="G21" s="30"/>
    </row>
    <row r="22" spans="1:7" ht="15.75" thickBot="1" x14ac:dyDescent="0.3">
      <c r="A22" s="26"/>
      <c r="B22" s="27" t="s">
        <v>39</v>
      </c>
      <c r="C22" s="35"/>
      <c r="D22" s="29"/>
      <c r="E22" s="30"/>
      <c r="F22" s="30"/>
      <c r="G22" s="30"/>
    </row>
    <row r="23" spans="1:7" x14ac:dyDescent="0.2">
      <c r="G23" s="1" t="s">
        <v>40</v>
      </c>
    </row>
  </sheetData>
  <dataConsolidate/>
  <mergeCells count="5">
    <mergeCell ref="A1:D1"/>
    <mergeCell ref="A5:A7"/>
    <mergeCell ref="A9:A12"/>
    <mergeCell ref="A14:A16"/>
    <mergeCell ref="A18:A20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1. Quartal</vt:lpstr>
      <vt:lpstr>2. Quartal</vt:lpstr>
      <vt:lpstr>3. Quartal</vt:lpstr>
      <vt:lpstr>4. Quartal</vt:lpstr>
      <vt:lpstr>Jahresumsatz</vt:lpstr>
      <vt:lpstr>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2011-12-13T16:04:21Z</dcterms:created>
  <dcterms:modified xsi:type="dcterms:W3CDTF">2016-09-06T10:47:40Z</dcterms:modified>
</cp:coreProperties>
</file>