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9-Spezielle Funktionen einsetzen\"/>
    </mc:Choice>
  </mc:AlternateContent>
  <bookViews>
    <workbookView xWindow="0" yWindow="0" windowWidth="19200" windowHeight="11205"/>
  </bookViews>
  <sheets>
    <sheet name="Autovermietung-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5" i="1"/>
  <c r="C15" i="1"/>
  <c r="I14" i="1"/>
  <c r="C14" i="1"/>
  <c r="I13" i="1"/>
  <c r="I12" i="1"/>
  <c r="C12" i="1"/>
  <c r="I11" i="1"/>
  <c r="C11" i="1"/>
  <c r="I10" i="1"/>
  <c r="C10" i="1"/>
  <c r="I9" i="1"/>
  <c r="I8" i="1"/>
  <c r="I7" i="1"/>
  <c r="I6" i="1"/>
  <c r="I5" i="1"/>
  <c r="I4" i="1"/>
  <c r="C17" i="1" l="1"/>
  <c r="C18" i="1" s="1"/>
  <c r="C19" i="1" s="1"/>
</calcChain>
</file>

<file path=xl/sharedStrings.xml><?xml version="1.0" encoding="utf-8"?>
<sst xmlns="http://schemas.openxmlformats.org/spreadsheetml/2006/main" count="32" uniqueCount="31">
  <si>
    <t>INTERCAR Autovermietung</t>
  </si>
  <si>
    <t>Auto-Preistabelle</t>
  </si>
  <si>
    <t>Interne Nr.</t>
  </si>
  <si>
    <t>Typ</t>
  </si>
  <si>
    <t>EUR/Tag</t>
  </si>
  <si>
    <t>EUR/km</t>
  </si>
  <si>
    <t>Interne Nummer:</t>
  </si>
  <si>
    <t>Audi A4</t>
  </si>
  <si>
    <t>Ausgeliehen am:</t>
  </si>
  <si>
    <t>BMW 3er</t>
  </si>
  <si>
    <t>Kilometerstand:</t>
  </si>
  <si>
    <t>BMW 520i</t>
  </si>
  <si>
    <t>Zurückgebracht am:</t>
  </si>
  <si>
    <t>Fiat Barchetta</t>
  </si>
  <si>
    <t>Ford Fiesta</t>
  </si>
  <si>
    <t>Ford Focus</t>
  </si>
  <si>
    <t>PKW-Typ:</t>
  </si>
  <si>
    <t>Ford Mondeo</t>
  </si>
  <si>
    <t>Anzahl Tage:</t>
  </si>
  <si>
    <t>Mercedes C-Klasse</t>
  </si>
  <si>
    <t>Anzahl Kilometer:</t>
  </si>
  <si>
    <t>Mercedes E-Klasse</t>
  </si>
  <si>
    <t>Opel Astra</t>
  </si>
  <si>
    <t>Preis pro Tag:</t>
  </si>
  <si>
    <t>Opel Frontera</t>
  </si>
  <si>
    <t>Preis pro Kilometer:</t>
  </si>
  <si>
    <t>VW Golf</t>
  </si>
  <si>
    <t>VW Passat</t>
  </si>
  <si>
    <t>Summe:</t>
  </si>
  <si>
    <t>+19 % MwSt.:</t>
  </si>
  <si>
    <t>Gesamtpreis: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</si>
</sst>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Protection="1"/>
    <xf numFmtId="0" fontId="0" fillId="0" borderId="0" xfId="0" applyFont="1"/>
    <xf numFmtId="0" fontId="3" fillId="2" borderId="0" xfId="0" applyFont="1" applyFill="1" applyAlignment="1" applyProtection="1">
      <alignment horizontal="centerContinuous"/>
      <protection hidden="1"/>
    </xf>
    <xf numFmtId="0" fontId="3" fillId="0" borderId="1" xfId="0" applyNumberFormat="1" applyFont="1" applyBorder="1" applyProtection="1"/>
    <xf numFmtId="0" fontId="3" fillId="0" borderId="2" xfId="0" applyFont="1" applyBorder="1" applyProtection="1"/>
    <xf numFmtId="0" fontId="3" fillId="0" borderId="3" xfId="0" applyFont="1" applyBorder="1" applyProtection="1"/>
    <xf numFmtId="0" fontId="3" fillId="0" borderId="4" xfId="0" applyNumberFormat="1" applyFont="1" applyBorder="1" applyProtection="1"/>
    <xf numFmtId="0" fontId="3" fillId="0" borderId="0" xfId="0" applyNumberFormat="1" applyFont="1" applyBorder="1" applyProtection="1"/>
    <xf numFmtId="0" fontId="3" fillId="0" borderId="5" xfId="0" applyNumberFormat="1" applyFont="1" applyBorder="1" applyProtection="1"/>
    <xf numFmtId="0" fontId="3" fillId="0" borderId="6" xfId="0" applyNumberFormat="1" applyFont="1" applyBorder="1" applyProtection="1">
      <protection hidden="1"/>
    </xf>
    <xf numFmtId="0" fontId="3" fillId="0" borderId="7" xfId="0" applyFont="1" applyBorder="1" applyProtection="1">
      <protection locked="0"/>
    </xf>
    <xf numFmtId="0" fontId="3" fillId="0" borderId="5" xfId="0" applyFont="1" applyBorder="1" applyProtection="1"/>
    <xf numFmtId="0" fontId="3" fillId="0" borderId="8" xfId="0" applyNumberFormat="1" applyFont="1" applyBorder="1" applyProtection="1">
      <protection hidden="1"/>
    </xf>
    <xf numFmtId="14" fontId="3" fillId="0" borderId="9" xfId="0" applyNumberFormat="1" applyFont="1" applyBorder="1" applyProtection="1">
      <protection locked="0"/>
    </xf>
    <xf numFmtId="1" fontId="3" fillId="0" borderId="9" xfId="0" applyNumberFormat="1" applyFont="1" applyBorder="1" applyProtection="1">
      <protection locked="0"/>
    </xf>
    <xf numFmtId="0" fontId="3" fillId="0" borderId="10" xfId="0" applyNumberFormat="1" applyFont="1" applyBorder="1" applyProtection="1">
      <protection hidden="1"/>
    </xf>
    <xf numFmtId="0" fontId="3" fillId="0" borderId="11" xfId="0" applyFont="1" applyBorder="1" applyProtection="1">
      <protection locked="0"/>
    </xf>
    <xf numFmtId="0" fontId="3" fillId="0" borderId="12" xfId="0" applyFont="1" applyBorder="1" applyProtection="1"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3" fillId="0" borderId="9" xfId="0" applyFont="1" applyBorder="1" applyProtection="1">
      <protection hidden="1"/>
    </xf>
    <xf numFmtId="1" fontId="3" fillId="0" borderId="9" xfId="0" applyNumberFormat="1" applyFont="1" applyBorder="1" applyProtection="1">
      <protection hidden="1"/>
    </xf>
    <xf numFmtId="0" fontId="3" fillId="0" borderId="8" xfId="0" applyFont="1" applyBorder="1" applyProtection="1">
      <protection hidden="1"/>
    </xf>
    <xf numFmtId="44" fontId="3" fillId="0" borderId="9" xfId="1" applyNumberFormat="1" applyFont="1" applyBorder="1" applyProtection="1">
      <protection hidden="1"/>
    </xf>
    <xf numFmtId="0" fontId="3" fillId="0" borderId="14" xfId="0" applyNumberFormat="1" applyFont="1" applyBorder="1" applyProtection="1"/>
    <xf numFmtId="0" fontId="3" fillId="0" borderId="15" xfId="0" applyNumberFormat="1" applyFont="1" applyBorder="1" applyProtection="1"/>
    <xf numFmtId="0" fontId="3" fillId="0" borderId="16" xfId="0" applyFont="1" applyBorder="1" applyProtection="1"/>
    <xf numFmtId="0" fontId="3" fillId="0" borderId="17" xfId="0" applyNumberFormat="1" applyFont="1" applyBorder="1" applyProtection="1">
      <protection hidden="1"/>
    </xf>
    <xf numFmtId="44" fontId="3" fillId="0" borderId="18" xfId="1" applyNumberFormat="1" applyFont="1" applyBorder="1" applyProtection="1">
      <protection hidden="1"/>
    </xf>
    <xf numFmtId="0" fontId="3" fillId="0" borderId="0" xfId="0" applyFont="1" applyProtection="1"/>
    <xf numFmtId="49" fontId="3" fillId="0" borderId="8" xfId="0" applyNumberFormat="1" applyFont="1" applyBorder="1" applyProtection="1">
      <protection hidden="1"/>
    </xf>
    <xf numFmtId="0" fontId="3" fillId="0" borderId="19" xfId="0" applyNumberFormat="1" applyFont="1" applyBorder="1" applyProtection="1">
      <protection hidden="1"/>
    </xf>
    <xf numFmtId="44" fontId="4" fillId="0" borderId="20" xfId="1" applyNumberFormat="1" applyFont="1" applyBorder="1" applyProtection="1">
      <protection hidden="1"/>
    </xf>
    <xf numFmtId="0" fontId="2" fillId="2" borderId="0" xfId="0" applyNumberFormat="1" applyFont="1" applyFill="1" applyAlignment="1" applyProtection="1">
      <alignment horizontal="centerContinuous"/>
      <protection hidden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Normal="100" workbookViewId="0">
      <selection activeCell="I25" sqref="I25"/>
    </sheetView>
  </sheetViews>
  <sheetFormatPr baseColWidth="10" defaultRowHeight="15" x14ac:dyDescent="0.25"/>
  <cols>
    <col min="1" max="1" width="5.7109375" style="4" customWidth="1"/>
    <col min="2" max="2" width="18.85546875" style="4" bestFit="1" customWidth="1"/>
    <col min="3" max="3" width="16.85546875" style="4" customWidth="1"/>
    <col min="4" max="4" width="5.7109375" style="4" customWidth="1"/>
    <col min="5" max="5" width="3.28515625" style="4" customWidth="1"/>
    <col min="6" max="6" width="13.5703125" style="4" customWidth="1"/>
    <col min="7" max="7" width="17.7109375" style="4" bestFit="1" customWidth="1"/>
    <col min="8" max="8" width="12.42578125" style="4" bestFit="1" customWidth="1"/>
    <col min="9" max="9" width="11.28515625" style="4" bestFit="1" customWidth="1"/>
    <col min="10" max="16384" width="11.42578125" style="4"/>
  </cols>
  <sheetData>
    <row r="1" spans="1:9" x14ac:dyDescent="0.25">
      <c r="A1" s="1"/>
      <c r="B1" s="1"/>
      <c r="C1" s="1"/>
      <c r="D1" s="1"/>
      <c r="E1" s="2"/>
      <c r="F1" s="3"/>
      <c r="G1" s="3"/>
      <c r="H1" s="3"/>
      <c r="I1" s="3"/>
    </row>
    <row r="2" spans="1:9" ht="18.75" x14ac:dyDescent="0.3">
      <c r="A2" s="1"/>
      <c r="B2" s="35" t="s">
        <v>0</v>
      </c>
      <c r="C2" s="5"/>
      <c r="D2" s="1"/>
      <c r="E2" s="2"/>
      <c r="F2" s="6" t="s">
        <v>1</v>
      </c>
      <c r="G2" s="7"/>
      <c r="H2" s="7"/>
      <c r="I2" s="8"/>
    </row>
    <row r="3" spans="1:9" ht="15.75" thickBot="1" x14ac:dyDescent="0.3">
      <c r="A3" s="1"/>
      <c r="B3" s="1"/>
      <c r="C3" s="1"/>
      <c r="D3" s="1"/>
      <c r="E3" s="2"/>
      <c r="F3" s="9" t="s">
        <v>2</v>
      </c>
      <c r="G3" s="10" t="s">
        <v>3</v>
      </c>
      <c r="H3" s="10" t="s">
        <v>4</v>
      </c>
      <c r="I3" s="11" t="s">
        <v>5</v>
      </c>
    </row>
    <row r="4" spans="1:9" x14ac:dyDescent="0.25">
      <c r="A4" s="1"/>
      <c r="B4" s="12" t="s">
        <v>6</v>
      </c>
      <c r="C4" s="13">
        <v>1</v>
      </c>
      <c r="D4" s="1"/>
      <c r="E4" s="2"/>
      <c r="F4" s="9">
        <v>1</v>
      </c>
      <c r="G4" s="10" t="s">
        <v>7</v>
      </c>
      <c r="H4" s="10">
        <v>70</v>
      </c>
      <c r="I4" s="14">
        <f t="shared" ref="I4:I16" si="0">H4*2%</f>
        <v>1.4000000000000001</v>
      </c>
    </row>
    <row r="5" spans="1:9" x14ac:dyDescent="0.25">
      <c r="A5" s="1"/>
      <c r="B5" s="15" t="s">
        <v>8</v>
      </c>
      <c r="C5" s="16">
        <v>41936</v>
      </c>
      <c r="D5" s="1"/>
      <c r="E5" s="2"/>
      <c r="F5" s="9">
        <v>2</v>
      </c>
      <c r="G5" s="10" t="s">
        <v>9</v>
      </c>
      <c r="H5" s="10">
        <v>60</v>
      </c>
      <c r="I5" s="14">
        <f t="shared" si="0"/>
        <v>1.2</v>
      </c>
    </row>
    <row r="6" spans="1:9" x14ac:dyDescent="0.25">
      <c r="A6" s="1"/>
      <c r="B6" s="15" t="s">
        <v>10</v>
      </c>
      <c r="C6" s="17">
        <v>150</v>
      </c>
      <c r="D6" s="1"/>
      <c r="E6" s="2"/>
      <c r="F6" s="9">
        <v>3</v>
      </c>
      <c r="G6" s="10" t="s">
        <v>11</v>
      </c>
      <c r="H6" s="10">
        <v>90</v>
      </c>
      <c r="I6" s="14">
        <f t="shared" si="0"/>
        <v>1.8</v>
      </c>
    </row>
    <row r="7" spans="1:9" x14ac:dyDescent="0.25">
      <c r="A7" s="1"/>
      <c r="B7" s="15" t="s">
        <v>12</v>
      </c>
      <c r="C7" s="16">
        <v>41943</v>
      </c>
      <c r="D7" s="1"/>
      <c r="E7" s="2"/>
      <c r="F7" s="9">
        <v>4</v>
      </c>
      <c r="G7" s="10" t="s">
        <v>13</v>
      </c>
      <c r="H7" s="10">
        <v>70</v>
      </c>
      <c r="I7" s="14">
        <f t="shared" si="0"/>
        <v>1.4000000000000001</v>
      </c>
    </row>
    <row r="8" spans="1:9" ht="15.75" thickBot="1" x14ac:dyDescent="0.3">
      <c r="A8" s="1"/>
      <c r="B8" s="18" t="s">
        <v>10</v>
      </c>
      <c r="C8" s="19">
        <v>230</v>
      </c>
      <c r="D8" s="1"/>
      <c r="E8" s="2"/>
      <c r="F8" s="9">
        <v>5</v>
      </c>
      <c r="G8" s="10" t="s">
        <v>14</v>
      </c>
      <c r="H8" s="10">
        <v>45</v>
      </c>
      <c r="I8" s="14">
        <f t="shared" si="0"/>
        <v>0.9</v>
      </c>
    </row>
    <row r="9" spans="1:9" ht="15.75" thickBot="1" x14ac:dyDescent="0.3">
      <c r="A9" s="1"/>
      <c r="B9" s="1"/>
      <c r="C9" s="1"/>
      <c r="D9" s="1"/>
      <c r="E9" s="2"/>
      <c r="F9" s="9">
        <v>6</v>
      </c>
      <c r="G9" s="10" t="s">
        <v>15</v>
      </c>
      <c r="H9" s="10">
        <v>60</v>
      </c>
      <c r="I9" s="14">
        <f t="shared" si="0"/>
        <v>1.2</v>
      </c>
    </row>
    <row r="10" spans="1:9" x14ac:dyDescent="0.25">
      <c r="A10" s="1"/>
      <c r="B10" s="20" t="s">
        <v>16</v>
      </c>
      <c r="C10" s="21" t="str">
        <f>VLOOKUP($C$4,F4:I16,2)</f>
        <v>Audi A4</v>
      </c>
      <c r="D10" s="1"/>
      <c r="E10" s="2"/>
      <c r="F10" s="9">
        <v>7</v>
      </c>
      <c r="G10" s="10" t="s">
        <v>17</v>
      </c>
      <c r="H10" s="10">
        <v>80</v>
      </c>
      <c r="I10" s="14">
        <f t="shared" si="0"/>
        <v>1.6</v>
      </c>
    </row>
    <row r="11" spans="1:9" x14ac:dyDescent="0.25">
      <c r="A11" s="1"/>
      <c r="B11" s="15" t="s">
        <v>18</v>
      </c>
      <c r="C11" s="22">
        <f>C7-C5</f>
        <v>7</v>
      </c>
      <c r="D11" s="1"/>
      <c r="E11" s="2"/>
      <c r="F11" s="9">
        <v>8</v>
      </c>
      <c r="G11" s="10" t="s">
        <v>19</v>
      </c>
      <c r="H11" s="10">
        <v>60</v>
      </c>
      <c r="I11" s="14">
        <f t="shared" si="0"/>
        <v>1.2</v>
      </c>
    </row>
    <row r="12" spans="1:9" x14ac:dyDescent="0.25">
      <c r="A12" s="1"/>
      <c r="B12" s="15" t="s">
        <v>20</v>
      </c>
      <c r="C12" s="23">
        <f>C8-C6</f>
        <v>80</v>
      </c>
      <c r="D12" s="1"/>
      <c r="E12" s="2"/>
      <c r="F12" s="9">
        <v>9</v>
      </c>
      <c r="G12" s="10" t="s">
        <v>21</v>
      </c>
      <c r="H12" s="10">
        <v>100</v>
      </c>
      <c r="I12" s="14">
        <f t="shared" si="0"/>
        <v>2</v>
      </c>
    </row>
    <row r="13" spans="1:9" x14ac:dyDescent="0.25">
      <c r="A13" s="1"/>
      <c r="B13" s="24"/>
      <c r="C13" s="22"/>
      <c r="D13" s="1"/>
      <c r="E13" s="2"/>
      <c r="F13" s="9">
        <v>10</v>
      </c>
      <c r="G13" s="10" t="s">
        <v>22</v>
      </c>
      <c r="H13" s="10">
        <v>55</v>
      </c>
      <c r="I13" s="14">
        <f t="shared" si="0"/>
        <v>1.1000000000000001</v>
      </c>
    </row>
    <row r="14" spans="1:9" x14ac:dyDescent="0.25">
      <c r="A14" s="1"/>
      <c r="B14" s="15" t="s">
        <v>23</v>
      </c>
      <c r="C14" s="25">
        <f>VLOOKUP($C$4,F4:I16,3)</f>
        <v>70</v>
      </c>
      <c r="D14" s="1"/>
      <c r="E14" s="2"/>
      <c r="F14" s="9">
        <v>11</v>
      </c>
      <c r="G14" s="10" t="s">
        <v>24</v>
      </c>
      <c r="H14" s="10">
        <v>100</v>
      </c>
      <c r="I14" s="14">
        <f t="shared" si="0"/>
        <v>2</v>
      </c>
    </row>
    <row r="15" spans="1:9" x14ac:dyDescent="0.25">
      <c r="A15" s="1"/>
      <c r="B15" s="15" t="s">
        <v>25</v>
      </c>
      <c r="C15" s="25">
        <f>VLOOKUP($C$4,F4:I16,4)</f>
        <v>1.4000000000000001</v>
      </c>
      <c r="D15" s="1"/>
      <c r="E15" s="2"/>
      <c r="F15" s="9">
        <v>12</v>
      </c>
      <c r="G15" s="10" t="s">
        <v>26</v>
      </c>
      <c r="H15" s="10">
        <v>45</v>
      </c>
      <c r="I15" s="14">
        <f t="shared" si="0"/>
        <v>0.9</v>
      </c>
    </row>
    <row r="16" spans="1:9" x14ac:dyDescent="0.25">
      <c r="A16" s="1"/>
      <c r="B16" s="24"/>
      <c r="C16" s="22"/>
      <c r="D16" s="1"/>
      <c r="E16" s="2"/>
      <c r="F16" s="26">
        <v>13</v>
      </c>
      <c r="G16" s="27" t="s">
        <v>27</v>
      </c>
      <c r="H16" s="27">
        <v>65</v>
      </c>
      <c r="I16" s="28">
        <f t="shared" si="0"/>
        <v>1.3</v>
      </c>
    </row>
    <row r="17" spans="1:9" x14ac:dyDescent="0.25">
      <c r="A17" s="1"/>
      <c r="B17" s="29" t="s">
        <v>28</v>
      </c>
      <c r="C17" s="30">
        <f>C11*C14+C12*C15</f>
        <v>602</v>
      </c>
      <c r="D17" s="1"/>
      <c r="E17" s="2"/>
      <c r="F17" s="31"/>
      <c r="G17" s="31"/>
      <c r="H17" s="31"/>
      <c r="I17" s="31"/>
    </row>
    <row r="18" spans="1:9" ht="15.75" thickBot="1" x14ac:dyDescent="0.3">
      <c r="A18" s="1"/>
      <c r="B18" s="32" t="s">
        <v>29</v>
      </c>
      <c r="C18" s="25">
        <f>C17*0.19</f>
        <v>114.38</v>
      </c>
      <c r="D18" s="1"/>
      <c r="E18" s="2"/>
      <c r="F18" s="31"/>
      <c r="G18" s="31"/>
      <c r="H18" s="31"/>
      <c r="I18" s="31"/>
    </row>
    <row r="19" spans="1:9" ht="15.75" thickBot="1" x14ac:dyDescent="0.3">
      <c r="A19" s="1"/>
      <c r="B19" s="33" t="s">
        <v>30</v>
      </c>
      <c r="C19" s="34">
        <f>C17+C18</f>
        <v>716.38</v>
      </c>
      <c r="D19" s="1"/>
      <c r="E19" s="2"/>
      <c r="F19" s="31"/>
      <c r="G19" s="31"/>
      <c r="H19" s="31"/>
      <c r="I19" s="31"/>
    </row>
    <row r="20" spans="1:9" x14ac:dyDescent="0.25">
      <c r="A20" s="1"/>
      <c r="B20" s="1"/>
      <c r="C20" s="1"/>
      <c r="D20" s="1"/>
      <c r="E20" s="2"/>
      <c r="F20" s="31"/>
      <c r="G20" s="31"/>
      <c r="H20" s="31"/>
      <c r="I20" s="31"/>
    </row>
    <row r="21" spans="1:9" x14ac:dyDescent="0.25">
      <c r="A21" s="2"/>
      <c r="B21" s="2"/>
      <c r="C21" s="2"/>
      <c r="D21" s="2"/>
      <c r="E21" s="2"/>
      <c r="F21" s="31"/>
      <c r="G21" s="31"/>
      <c r="H21" s="31"/>
      <c r="I21" s="31"/>
    </row>
    <row r="22" spans="1:9" x14ac:dyDescent="0.25">
      <c r="A22" s="2"/>
      <c r="B22" s="2"/>
      <c r="C22" s="2"/>
      <c r="D22" s="2"/>
      <c r="E22" s="2"/>
      <c r="F22" s="31"/>
      <c r="G22" s="31"/>
      <c r="H22" s="31"/>
      <c r="I22" s="3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Autovermietung-E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2013-09-05T10:13:15Z</dcterms:created>
  <dcterms:modified xsi:type="dcterms:W3CDTF">2015-10-29T06:44:10Z</dcterms:modified>
</cp:coreProperties>
</file>