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Kurse\Skripten\_Eigene Skripten\Excel 2016 Grundlagen\Fertig\Excel 2016_Uebungs-_Ergebnisdateien\Übungsdateien\"/>
    </mc:Choice>
  </mc:AlternateContent>
  <xr:revisionPtr revIDLastSave="0" documentId="13_ncr:1_{38C02695-F488-4AC9-AF40-1335F19EB1C8}" xr6:coauthVersionLast="47" xr6:coauthVersionMax="47" xr10:uidLastSave="{00000000-0000-0000-0000-000000000000}"/>
  <bookViews>
    <workbookView xWindow="29385" yWindow="300" windowWidth="24000" windowHeight="15135" xr2:uid="{00000000-000D-0000-FFFF-FFFF00000000}"/>
  </bookViews>
  <sheets>
    <sheet name="Bonus" sheetId="1" r:id="rId1"/>
    <sheet name="Bonus 1" sheetId="2" r:id="rId2"/>
    <sheet name="Darlehen" sheetId="3" r:id="rId3"/>
    <sheet name="Diagram" sheetId="4" r:id="rId4"/>
    <sheet name="Fuhrpark" sheetId="5" r:id="rId5"/>
    <sheet name="Immobilien" sheetId="6" r:id="rId6"/>
    <sheet name="Post" sheetId="7" r:id="rId7"/>
    <sheet name="Umsätze" sheetId="8" r:id="rId8"/>
    <sheet name="Umsatzzahlen" sheetId="9" r:id="rId9"/>
    <sheet name="Weltbevölkerung" sheetId="10" r:id="rId10"/>
    <sheet name="Wetter" sheetId="11" r:id="rId11"/>
    <sheet name="Lohnberechnung" sheetId="12" r:id="rId12"/>
  </sheets>
  <definedNames>
    <definedName name="ein_na_b" localSheetId="9">Weltbevölkerung!$A$4:$B$25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5" l="1"/>
  <c r="G17" i="5"/>
  <c r="F17" i="5"/>
  <c r="E17" i="5"/>
  <c r="C21" i="5" s="1"/>
  <c r="H16" i="5"/>
  <c r="G16" i="5"/>
  <c r="F16" i="5"/>
  <c r="E16" i="5"/>
  <c r="C20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erbindung" type="4" refreshedVersion="3" deleted="1" background="1" saveData="1">
    <webPr sourceData="1" parsePre="1" consecutive="1" xl2000="1" htmlTables="1"/>
  </connection>
</connections>
</file>

<file path=xl/sharedStrings.xml><?xml version="1.0" encoding="utf-8"?>
<sst xmlns="http://schemas.openxmlformats.org/spreadsheetml/2006/main" count="235" uniqueCount="200">
  <si>
    <t>Bonus für erzielte Umsätze</t>
  </si>
  <si>
    <t>Filiale</t>
  </si>
  <si>
    <t>Filialleiter/in</t>
  </si>
  <si>
    <t>Jahresumsatz</t>
  </si>
  <si>
    <t>Bonus</t>
  </si>
  <si>
    <t>Bonusstaffel</t>
  </si>
  <si>
    <t>Berlin</t>
  </si>
  <si>
    <t>Fr. Heine</t>
  </si>
  <si>
    <t>Betrag</t>
  </si>
  <si>
    <t>Frankfurt</t>
  </si>
  <si>
    <t>Hr. Schrenk</t>
  </si>
  <si>
    <t>unter</t>
  </si>
  <si>
    <t>Innsbruck</t>
  </si>
  <si>
    <t>Hr. Wulf</t>
  </si>
  <si>
    <t>ab</t>
  </si>
  <si>
    <t>Ludwigshafen</t>
  </si>
  <si>
    <t>Hr. Böning</t>
  </si>
  <si>
    <t>München</t>
  </si>
  <si>
    <t>Fr. Seifert</t>
  </si>
  <si>
    <t>Zürich</t>
  </si>
  <si>
    <t>Fr. Warnecke</t>
  </si>
  <si>
    <t xml:space="preserve"> </t>
  </si>
  <si>
    <t>Kreditsumme</t>
  </si>
  <si>
    <t>Zinssatz</t>
  </si>
  <si>
    <t>Zahlung</t>
  </si>
  <si>
    <t>Anfangsbetrag</t>
  </si>
  <si>
    <t>Zinsen</t>
  </si>
  <si>
    <t>Restdarlehen</t>
  </si>
  <si>
    <t>1. Jahr</t>
  </si>
  <si>
    <t>2. Jahr</t>
  </si>
  <si>
    <t>3. Jahr</t>
  </si>
  <si>
    <t>4. Jahr</t>
  </si>
  <si>
    <t>5. Jahr</t>
  </si>
  <si>
    <t>6. Jahr</t>
  </si>
  <si>
    <t>7. Jahr</t>
  </si>
  <si>
    <t>8. Jahr</t>
  </si>
  <si>
    <t>9. Jahr</t>
  </si>
  <si>
    <t>Anzahl der Tagesmittelwerte Feinstaub über 50 µg/m³ im letzten Jahr</t>
  </si>
  <si>
    <t>Tage mit Grenzwertüberschreitungen</t>
  </si>
  <si>
    <t>Linz</t>
  </si>
  <si>
    <t>Wels</t>
  </si>
  <si>
    <t>Salzburg</t>
  </si>
  <si>
    <t>Hallein</t>
  </si>
  <si>
    <t>Wien</t>
  </si>
  <si>
    <t>Melk</t>
  </si>
  <si>
    <t>St. Pölten</t>
  </si>
  <si>
    <t>Krems</t>
  </si>
  <si>
    <t>Graz</t>
  </si>
  <si>
    <t>Eisenstadt</t>
  </si>
  <si>
    <t>Fuhrpark-Abrechnung</t>
  </si>
  <si>
    <t>Typ</t>
  </si>
  <si>
    <t>Bezeichnung</t>
  </si>
  <si>
    <t>Kennzeichen</t>
  </si>
  <si>
    <t>Anfangsstand
km</t>
  </si>
  <si>
    <t>1. Quardal
km</t>
  </si>
  <si>
    <t>2. Quartal
km</t>
  </si>
  <si>
    <t>3. Quartal
km</t>
  </si>
  <si>
    <t>4. Quartal
km</t>
  </si>
  <si>
    <t>km pro Jahr</t>
  </si>
  <si>
    <t>Schnitt (Quartal)</t>
  </si>
  <si>
    <t>Lkw</t>
  </si>
  <si>
    <t>Fiat 1,5 t</t>
  </si>
  <si>
    <t>MZ-LL-132</t>
  </si>
  <si>
    <t>MAN 2 t</t>
  </si>
  <si>
    <t>MZ-EV-265</t>
  </si>
  <si>
    <t>LkW</t>
  </si>
  <si>
    <t>IVECO 13 t</t>
  </si>
  <si>
    <t>MZ-PE-309</t>
  </si>
  <si>
    <t>Pkw</t>
  </si>
  <si>
    <t>VW Golf</t>
  </si>
  <si>
    <t>MZ-JU-433</t>
  </si>
  <si>
    <t>MZ-TG-931</t>
  </si>
  <si>
    <t>Mercedes 200</t>
  </si>
  <si>
    <t>MZ-SK-387</t>
  </si>
  <si>
    <t>Quartalsumme LkW</t>
  </si>
  <si>
    <t>Quartalsumme Pkw</t>
  </si>
  <si>
    <t>Kosten je km</t>
  </si>
  <si>
    <t>Kostn je Quartal aller LkW</t>
  </si>
  <si>
    <t>Kosten je Quartal aller Pkw</t>
  </si>
  <si>
    <t>Gesamtkosten Lkw</t>
  </si>
  <si>
    <t>Gesamtkosten Pkw</t>
  </si>
  <si>
    <t>Immobilienverkauf</t>
  </si>
  <si>
    <t>Einfamilienhaus, 140 m², Rheinblick</t>
  </si>
  <si>
    <t>Interessenten</t>
  </si>
  <si>
    <t>Gebote</t>
  </si>
  <si>
    <t>inkl. Provision</t>
  </si>
  <si>
    <t>ohne Provision</t>
  </si>
  <si>
    <t>Kurt Schneider</t>
  </si>
  <si>
    <t>Höchstes Gebot</t>
  </si>
  <si>
    <t>Heinz Semmel</t>
  </si>
  <si>
    <t>Niedrigstes Gebot</t>
  </si>
  <si>
    <t>Lorenz Braun</t>
  </si>
  <si>
    <t>Mittelwert</t>
  </si>
  <si>
    <t>Margarete Krüger</t>
  </si>
  <si>
    <t>Anzahl der Gebote</t>
  </si>
  <si>
    <t>Karl Knepel</t>
  </si>
  <si>
    <t>Provisionssatz</t>
  </si>
  <si>
    <t>Briefe</t>
  </si>
  <si>
    <t>Kleinpakete</t>
  </si>
  <si>
    <t>Summe</t>
  </si>
  <si>
    <t>Innenstadt</t>
  </si>
  <si>
    <t>Zone 1</t>
  </si>
  <si>
    <t>Zone 2</t>
  </si>
  <si>
    <t>Zone 3</t>
  </si>
  <si>
    <t>Produkte</t>
  </si>
  <si>
    <t>Januar</t>
  </si>
  <si>
    <t>Februar</t>
  </si>
  <si>
    <t>März</t>
  </si>
  <si>
    <t>Umsatz</t>
  </si>
  <si>
    <t>Prozent</t>
  </si>
  <si>
    <t>Fertigung A Stühle</t>
  </si>
  <si>
    <t>Besucherstühle</t>
  </si>
  <si>
    <t>Bürostühle</t>
  </si>
  <si>
    <t>Stehhilfen</t>
  </si>
  <si>
    <t>Gesamt</t>
  </si>
  <si>
    <t>Fertigung B Tische</t>
  </si>
  <si>
    <t>Schreibtische</t>
  </si>
  <si>
    <t>Stehpulte</t>
  </si>
  <si>
    <t>PC-Tische</t>
  </si>
  <si>
    <t>Kombi-Tische</t>
  </si>
  <si>
    <t>Gesamtumsatz</t>
  </si>
  <si>
    <t>Spalte1</t>
  </si>
  <si>
    <t>Umsatz (Euro)</t>
  </si>
  <si>
    <t>Jahresumsatz-Anteil in %</t>
  </si>
  <si>
    <t>1. Quartal</t>
  </si>
  <si>
    <t>2. Quartal</t>
  </si>
  <si>
    <t>3. Quartal</t>
  </si>
  <si>
    <t>4. Quartal</t>
  </si>
  <si>
    <t>Entwicklung der Weltbevölkerung</t>
  </si>
  <si>
    <t>http://www.pdwb.de</t>
  </si>
  <si>
    <t xml:space="preserve">Weltbevölkerung </t>
  </si>
  <si>
    <t xml:space="preserve">Sonnenscheindauer </t>
  </si>
  <si>
    <t xml:space="preserve">Langjährige Mittelwerte; Quelle: Deutscher Wetterdienst (www.dwd.de) </t>
  </si>
  <si>
    <t>Mittlere Tagessumme (h)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</si>
  <si>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</si>
  <si>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</si>
  <si>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</si>
  <si>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</si>
  <si>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</si>
  <si>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</si>
  <si>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</si>
  <si>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</si>
  <si>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</si>
  <si>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</si>
  <si>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</si>
  <si>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</si>
  <si>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Monatl. Mittel</t>
  </si>
  <si>
    <t>Gerundet</t>
  </si>
  <si>
    <t>Stuttgart</t>
  </si>
  <si>
    <t>Deutschland</t>
  </si>
  <si>
    <t>Madrid</t>
  </si>
  <si>
    <t>Spanien</t>
  </si>
  <si>
    <t>Kairo</t>
  </si>
  <si>
    <t>Ägypten</t>
  </si>
  <si>
    <t>Schweiz</t>
  </si>
  <si>
    <t>Las Vegas</t>
  </si>
  <si>
    <t>USA</t>
  </si>
  <si>
    <t>Lerwick</t>
  </si>
  <si>
    <t>Großbritannien</t>
  </si>
  <si>
    <t>Lohnberechnung</t>
  </si>
  <si>
    <t>Fester Stundenlohn:</t>
  </si>
  <si>
    <t>Name</t>
  </si>
  <si>
    <t>Vorname</t>
  </si>
  <si>
    <t>Anwesenheit in Stunden</t>
  </si>
  <si>
    <t>Lohn</t>
  </si>
  <si>
    <t>Weber</t>
  </si>
  <si>
    <t>Bettina</t>
  </si>
  <si>
    <t>Gesamtlöhne:</t>
  </si>
  <si>
    <t>Kuntz</t>
  </si>
  <si>
    <t>Eva</t>
  </si>
  <si>
    <t>Durchschnittslohn:</t>
  </si>
  <si>
    <t>Thomann</t>
  </si>
  <si>
    <t>Berta</t>
  </si>
  <si>
    <t>Anzahl der Mitarbeiter:</t>
  </si>
  <si>
    <t>Gründel</t>
  </si>
  <si>
    <t>Georg</t>
  </si>
  <si>
    <t>Höchster Lohn:</t>
  </si>
  <si>
    <t>Klein</t>
  </si>
  <si>
    <t>Petra</t>
  </si>
  <si>
    <t>Niedrigster Lohn</t>
  </si>
  <si>
    <t>Wessing</t>
  </si>
  <si>
    <t>Ute</t>
  </si>
  <si>
    <t>Binsen</t>
  </si>
  <si>
    <t>Helena</t>
  </si>
  <si>
    <t>Hark</t>
  </si>
  <si>
    <t>Lisa</t>
  </si>
  <si>
    <t>Pfaff</t>
  </si>
  <si>
    <t>Karl</t>
  </si>
  <si>
    <t>Heinicke</t>
  </si>
  <si>
    <t>Michaela</t>
  </si>
  <si>
    <t>Muscheid</t>
  </si>
  <si>
    <t>Eberhard</t>
  </si>
  <si>
    <t>Braun</t>
  </si>
  <si>
    <t>Thomas</t>
  </si>
  <si>
    <t>Mößner</t>
  </si>
  <si>
    <t>Gerhard</t>
  </si>
  <si>
    <t>Maurer</t>
  </si>
  <si>
    <t>Hanna</t>
  </si>
  <si>
    <t>Seeler</t>
  </si>
  <si>
    <t>Klara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</si>
</sst>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#,##0.00\ [$€-1];[Red]\-#,##0.00\ [$€-1]"/>
    <numFmt numFmtId="168" formatCode="_-* #,##0.00\ [$€]_-;\-* #,##0.00\ [$€]_-;_-* &quot;-&quot;??\ [$€]_-;_-@_-"/>
    <numFmt numFmtId="169" formatCode="#,##0\ [$€-1];[Red]\-#,##0\ [$€-1]"/>
    <numFmt numFmtId="170" formatCode="yyyy"/>
    <numFmt numFmtId="172" formatCode="_-* #,##0\ _€_-;\-* #,##0\ _€_-;_-* &quot;-&quot;??\ _€_-;_-@_-"/>
    <numFmt numFmtId="173" formatCode="_-* #,##0.00\ [$€-407]_-;\-* #,##0.00\ [$€-407]_-;_-* &quot;-&quot;??\ [$€-407]_-;_-@_-"/>
    <numFmt numFmtId="174" formatCode="#,##0.00\ &quot;DM&quot;;[Red]\-#,##0.00\ &quot;DM&quot;"/>
  </numFmts>
  <fonts count="16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 Light"/>
      <family val="1"/>
      <scheme val="maj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 Light"/>
      <family val="1"/>
      <scheme val="major"/>
    </font>
    <font>
      <sz val="10"/>
      <name val="Calibri"/>
      <family val="2"/>
      <scheme val="minor"/>
    </font>
    <font>
      <b/>
      <sz val="12"/>
      <name val="Calibri Light"/>
      <family val="1"/>
      <scheme val="major"/>
    </font>
    <font>
      <b/>
      <sz val="14"/>
      <color theme="1"/>
      <name val="Calibri Light"/>
      <family val="1"/>
      <scheme val="major"/>
    </font>
    <font>
      <b/>
      <sz val="16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omic Sans MS"/>
      <family val="4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</cellStyleXfs>
  <cellXfs count="147">
    <xf numFmtId="0" fontId="0" fillId="0" borderId="0" xfId="0"/>
    <xf numFmtId="0" fontId="2" fillId="0" borderId="0" xfId="0" applyFont="1" applyProtection="1"/>
    <xf numFmtId="0" fontId="0" fillId="0" borderId="0" xfId="0" applyFont="1" applyProtection="1"/>
    <xf numFmtId="0" fontId="0" fillId="0" borderId="5" xfId="0" applyFont="1" applyBorder="1" applyProtection="1"/>
    <xf numFmtId="0" fontId="0" fillId="0" borderId="6" xfId="0" applyFont="1" applyBorder="1" applyProtection="1">
      <protection locked="0"/>
    </xf>
    <xf numFmtId="164" fontId="0" fillId="0" borderId="6" xfId="2" applyNumberFormat="1" applyFont="1" applyBorder="1" applyProtection="1">
      <protection locked="0"/>
    </xf>
    <xf numFmtId="9" fontId="0" fillId="0" borderId="7" xfId="1" applyFont="1" applyBorder="1" applyAlignment="1" applyProtection="1">
      <alignment horizontal="center"/>
      <protection hidden="1"/>
    </xf>
    <xf numFmtId="0" fontId="0" fillId="0" borderId="8" xfId="0" applyFont="1" applyBorder="1" applyProtection="1"/>
    <xf numFmtId="0" fontId="0" fillId="0" borderId="9" xfId="0" applyFont="1" applyBorder="1" applyAlignment="1" applyProtection="1">
      <alignment horizontal="center"/>
    </xf>
    <xf numFmtId="0" fontId="0" fillId="0" borderId="10" xfId="0" applyFont="1" applyBorder="1" applyAlignment="1" applyProtection="1">
      <alignment horizontal="center"/>
    </xf>
    <xf numFmtId="0" fontId="0" fillId="0" borderId="11" xfId="0" applyFont="1" applyBorder="1" applyProtection="1"/>
    <xf numFmtId="9" fontId="0" fillId="0" borderId="7" xfId="0" applyNumberFormat="1" applyFont="1" applyBorder="1" applyAlignment="1" applyProtection="1">
      <alignment horizontal="center"/>
      <protection locked="0"/>
    </xf>
    <xf numFmtId="0" fontId="0" fillId="0" borderId="12" xfId="0" applyFont="1" applyBorder="1" applyProtection="1"/>
    <xf numFmtId="164" fontId="0" fillId="0" borderId="13" xfId="2" applyNumberFormat="1" applyFont="1" applyBorder="1" applyProtection="1">
      <protection locked="0"/>
    </xf>
    <xf numFmtId="9" fontId="0" fillId="0" borderId="14" xfId="0" applyNumberFormat="1" applyFont="1" applyBorder="1" applyAlignment="1" applyProtection="1">
      <alignment horizontal="center"/>
      <protection locked="0"/>
    </xf>
    <xf numFmtId="0" fontId="0" fillId="0" borderId="13" xfId="0" applyFont="1" applyBorder="1" applyProtection="1">
      <protection locked="0"/>
    </xf>
    <xf numFmtId="9" fontId="0" fillId="0" borderId="14" xfId="1" applyFont="1" applyBorder="1" applyAlignment="1" applyProtection="1">
      <alignment horizontal="center"/>
      <protection hidden="1"/>
    </xf>
    <xf numFmtId="3" fontId="0" fillId="0" borderId="0" xfId="0" applyNumberFormat="1" applyFont="1" applyProtection="1"/>
    <xf numFmtId="0" fontId="3" fillId="2" borderId="1" xfId="0" applyFont="1" applyFill="1" applyBorder="1" applyProtection="1"/>
    <xf numFmtId="0" fontId="3" fillId="2" borderId="2" xfId="0" applyFont="1" applyFill="1" applyBorder="1" applyProtection="1"/>
    <xf numFmtId="0" fontId="3" fillId="2" borderId="3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2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5" xfId="0" applyBorder="1"/>
    <xf numFmtId="0" fontId="0" fillId="0" borderId="6" xfId="0" applyBorder="1" applyProtection="1">
      <protection locked="0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9" fontId="0" fillId="0" borderId="7" xfId="0" applyNumberFormat="1" applyBorder="1" applyAlignment="1" applyProtection="1">
      <alignment horizontal="center"/>
      <protection locked="0"/>
    </xf>
    <xf numFmtId="0" fontId="0" fillId="0" borderId="12" xfId="0" applyBorder="1"/>
    <xf numFmtId="9" fontId="0" fillId="0" borderId="14" xfId="0" applyNumberFormat="1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165" fontId="0" fillId="0" borderId="0" xfId="0" applyNumberFormat="1"/>
    <xf numFmtId="9" fontId="0" fillId="0" borderId="0" xfId="0" applyNumberFormat="1"/>
    <xf numFmtId="0" fontId="7" fillId="0" borderId="0" xfId="5" applyFont="1"/>
    <xf numFmtId="0" fontId="1" fillId="0" borderId="0" xfId="0" applyFont="1"/>
    <xf numFmtId="0" fontId="5" fillId="0" borderId="0" xfId="5" applyFont="1"/>
    <xf numFmtId="0" fontId="3" fillId="0" borderId="0" xfId="5" applyFont="1"/>
    <xf numFmtId="0" fontId="0" fillId="0" borderId="0" xfId="0" applyAlignment="1">
      <alignment vertical="center" wrapText="1"/>
    </xf>
    <xf numFmtId="0" fontId="5" fillId="0" borderId="0" xfId="5" applyFont="1" applyAlignment="1">
      <alignment horizontal="center"/>
    </xf>
    <xf numFmtId="0" fontId="7" fillId="2" borderId="15" xfId="0" applyFont="1" applyFill="1" applyBorder="1" applyAlignment="1">
      <alignment horizontal="centerContinuous"/>
    </xf>
    <xf numFmtId="0" fontId="8" fillId="2" borderId="16" xfId="0" applyFont="1" applyFill="1" applyBorder="1" applyAlignment="1">
      <alignment horizontal="centerContinuous"/>
    </xf>
    <xf numFmtId="0" fontId="8" fillId="2" borderId="17" xfId="0" applyFont="1" applyFill="1" applyBorder="1" applyAlignment="1">
      <alignment horizontal="centerContinuous"/>
    </xf>
    <xf numFmtId="0" fontId="8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/>
    <xf numFmtId="0" fontId="5" fillId="0" borderId="22" xfId="0" applyFont="1" applyBorder="1"/>
    <xf numFmtId="1" fontId="5" fillId="0" borderId="23" xfId="0" applyNumberFormat="1" applyFont="1" applyBorder="1" applyProtection="1">
      <protection locked="0"/>
    </xf>
    <xf numFmtId="0" fontId="5" fillId="0" borderId="24" xfId="0" applyFont="1" applyBorder="1" applyProtection="1">
      <protection locked="0"/>
    </xf>
    <xf numFmtId="0" fontId="5" fillId="0" borderId="23" xfId="0" applyFont="1" applyBorder="1" applyProtection="1">
      <protection locked="0"/>
    </xf>
    <xf numFmtId="0" fontId="5" fillId="0" borderId="25" xfId="0" applyFont="1" applyBorder="1" applyProtection="1">
      <protection hidden="1"/>
    </xf>
    <xf numFmtId="2" fontId="5" fillId="0" borderId="23" xfId="0" applyNumberFormat="1" applyFont="1" applyBorder="1" applyProtection="1">
      <protection hidden="1"/>
    </xf>
    <xf numFmtId="0" fontId="5" fillId="0" borderId="26" xfId="0" applyFont="1" applyBorder="1" applyAlignment="1">
      <alignment horizontal="center"/>
    </xf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 applyProtection="1">
      <protection locked="0"/>
    </xf>
    <xf numFmtId="0" fontId="5" fillId="0" borderId="30" xfId="0" applyFont="1" applyBorder="1" applyProtection="1">
      <protection locked="0"/>
    </xf>
    <xf numFmtId="0" fontId="5" fillId="0" borderId="31" xfId="0" applyFont="1" applyBorder="1" applyProtection="1">
      <protection hidden="1"/>
    </xf>
    <xf numFmtId="2" fontId="5" fillId="0" borderId="29" xfId="0" applyNumberFormat="1" applyFont="1" applyBorder="1" applyProtection="1">
      <protection hidden="1"/>
    </xf>
    <xf numFmtId="0" fontId="5" fillId="0" borderId="32" xfId="0" applyFont="1" applyBorder="1" applyAlignment="1">
      <alignment horizontal="center"/>
    </xf>
    <xf numFmtId="0" fontId="5" fillId="0" borderId="25" xfId="0" applyFont="1" applyBorder="1" applyProtection="1">
      <protection locked="0"/>
    </xf>
    <xf numFmtId="0" fontId="5" fillId="0" borderId="0" xfId="0" applyFont="1"/>
    <xf numFmtId="0" fontId="5" fillId="0" borderId="33" xfId="0" applyFont="1" applyBorder="1"/>
    <xf numFmtId="0" fontId="5" fillId="0" borderId="33" xfId="0" applyFont="1" applyBorder="1" applyProtection="1">
      <protection hidden="1"/>
    </xf>
    <xf numFmtId="2" fontId="5" fillId="0" borderId="33" xfId="0" applyNumberFormat="1" applyFont="1" applyBorder="1" applyProtection="1">
      <protection hidden="1"/>
    </xf>
    <xf numFmtId="0" fontId="5" fillId="0" borderId="34" xfId="0" applyFont="1" applyBorder="1"/>
    <xf numFmtId="0" fontId="5" fillId="0" borderId="34" xfId="0" applyFont="1" applyBorder="1" applyProtection="1">
      <protection hidden="1"/>
    </xf>
    <xf numFmtId="0" fontId="5" fillId="0" borderId="35" xfId="0" applyFont="1" applyBorder="1"/>
    <xf numFmtId="0" fontId="5" fillId="0" borderId="36" xfId="0" applyFont="1" applyBorder="1"/>
    <xf numFmtId="0" fontId="5" fillId="0" borderId="37" xfId="0" applyFont="1" applyBorder="1" applyProtection="1">
      <protection hidden="1"/>
    </xf>
    <xf numFmtId="0" fontId="5" fillId="0" borderId="38" xfId="0" applyFont="1" applyBorder="1" applyProtection="1">
      <protection hidden="1"/>
    </xf>
    <xf numFmtId="0" fontId="5" fillId="0" borderId="25" xfId="0" applyFont="1" applyBorder="1"/>
    <xf numFmtId="0" fontId="5" fillId="0" borderId="23" xfId="0" applyFont="1" applyBorder="1"/>
    <xf numFmtId="0" fontId="5" fillId="0" borderId="23" xfId="0" applyFont="1" applyBorder="1" applyProtection="1">
      <protection hidden="1"/>
    </xf>
    <xf numFmtId="0" fontId="5" fillId="2" borderId="31" xfId="0" applyFont="1" applyFill="1" applyBorder="1"/>
    <xf numFmtId="0" fontId="5" fillId="2" borderId="28" xfId="0" applyFont="1" applyFill="1" applyBorder="1"/>
    <xf numFmtId="0" fontId="5" fillId="0" borderId="30" xfId="0" applyFont="1" applyBorder="1" applyAlignment="1">
      <alignment horizontal="center"/>
    </xf>
    <xf numFmtId="0" fontId="5" fillId="2" borderId="29" xfId="0" applyFont="1" applyFill="1" applyBorder="1"/>
    <xf numFmtId="0" fontId="5" fillId="0" borderId="33" xfId="2" applyFont="1" applyBorder="1" applyProtection="1">
      <protection locked="0"/>
    </xf>
    <xf numFmtId="0" fontId="5" fillId="0" borderId="35" xfId="2" applyFont="1" applyBorder="1" applyProtection="1">
      <protection hidden="1"/>
    </xf>
    <xf numFmtId="0" fontId="5" fillId="0" borderId="33" xfId="2" applyFont="1" applyBorder="1" applyProtection="1">
      <protection hidden="1"/>
    </xf>
    <xf numFmtId="0" fontId="5" fillId="0" borderId="36" xfId="2" applyFont="1" applyBorder="1" applyProtection="1">
      <protection hidden="1"/>
    </xf>
    <xf numFmtId="0" fontId="5" fillId="0" borderId="22" xfId="2" applyFont="1" applyBorder="1" applyProtection="1">
      <protection locked="0"/>
    </xf>
    <xf numFmtId="0" fontId="5" fillId="0" borderId="25" xfId="2" applyFont="1" applyBorder="1" applyProtection="1">
      <protection hidden="1"/>
    </xf>
    <xf numFmtId="0" fontId="5" fillId="0" borderId="22" xfId="2" applyFont="1" applyBorder="1" applyProtection="1">
      <protection hidden="1"/>
    </xf>
    <xf numFmtId="0" fontId="5" fillId="0" borderId="23" xfId="2" applyFont="1" applyBorder="1" applyProtection="1">
      <protection hidden="1"/>
    </xf>
    <xf numFmtId="44" fontId="5" fillId="0" borderId="0" xfId="4" applyFont="1" applyBorder="1"/>
    <xf numFmtId="0" fontId="3" fillId="0" borderId="39" xfId="0" applyFont="1" applyBorder="1"/>
    <xf numFmtId="0" fontId="3" fillId="0" borderId="40" xfId="0" applyFont="1" applyBorder="1"/>
    <xf numFmtId="0" fontId="3" fillId="0" borderId="41" xfId="2" applyFont="1" applyBorder="1" applyProtection="1">
      <protection hidden="1"/>
    </xf>
    <xf numFmtId="0" fontId="3" fillId="0" borderId="12" xfId="0" applyFont="1" applyBorder="1"/>
    <xf numFmtId="0" fontId="3" fillId="0" borderId="42" xfId="0" applyFont="1" applyBorder="1"/>
    <xf numFmtId="0" fontId="3" fillId="0" borderId="14" xfId="2" applyFont="1" applyBorder="1" applyProtection="1">
      <protection hidden="1"/>
    </xf>
    <xf numFmtId="0" fontId="7" fillId="0" borderId="0" xfId="0" applyFont="1"/>
    <xf numFmtId="0" fontId="3" fillId="0" borderId="0" xfId="0" applyFont="1"/>
    <xf numFmtId="0" fontId="9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8" fontId="5" fillId="0" borderId="0" xfId="2" applyNumberFormat="1" applyFont="1"/>
    <xf numFmtId="0" fontId="3" fillId="0" borderId="0" xfId="0" applyFont="1" applyAlignment="1">
      <alignment horizontal="right"/>
    </xf>
    <xf numFmtId="168" fontId="5" fillId="0" borderId="0" xfId="2" applyNumberFormat="1" applyFont="1" applyBorder="1"/>
    <xf numFmtId="9" fontId="3" fillId="0" borderId="0" xfId="0" applyNumberFormat="1" applyFont="1"/>
    <xf numFmtId="14" fontId="5" fillId="0" borderId="0" xfId="0" applyNumberFormat="1" applyFont="1"/>
    <xf numFmtId="0" fontId="3" fillId="0" borderId="0" xfId="0" applyFont="1" applyAlignment="1">
      <alignment horizontal="center"/>
    </xf>
    <xf numFmtId="169" fontId="0" fillId="0" borderId="0" xfId="0" applyNumberFormat="1"/>
    <xf numFmtId="2" fontId="5" fillId="0" borderId="0" xfId="0" applyNumberFormat="1" applyFont="1"/>
    <xf numFmtId="0" fontId="10" fillId="0" borderId="0" xfId="0" applyFont="1"/>
    <xf numFmtId="0" fontId="6" fillId="0" borderId="0" xfId="0" applyFont="1"/>
    <xf numFmtId="170" fontId="0" fillId="0" borderId="0" xfId="0" applyNumberFormat="1"/>
    <xf numFmtId="172" fontId="0" fillId="0" borderId="0" xfId="3" applyNumberFormat="1" applyFont="1"/>
    <xf numFmtId="0" fontId="11" fillId="3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12" fillId="0" borderId="0" xfId="0" applyFont="1"/>
    <xf numFmtId="0" fontId="13" fillId="0" borderId="0" xfId="0" applyFont="1"/>
    <xf numFmtId="0" fontId="0" fillId="4" borderId="0" xfId="0" applyFill="1" applyAlignment="1">
      <alignment horizontal="center" vertical="center" textRotation="45"/>
    </xf>
    <xf numFmtId="0" fontId="0" fillId="5" borderId="0" xfId="0" applyFill="1" applyAlignment="1">
      <alignment horizontal="center" vertical="center" textRotation="45"/>
    </xf>
    <xf numFmtId="0" fontId="6" fillId="5" borderId="0" xfId="0" applyFont="1" applyFill="1"/>
    <xf numFmtId="0" fontId="0" fillId="4" borderId="0" xfId="0" applyFill="1"/>
    <xf numFmtId="0" fontId="0" fillId="0" borderId="0" xfId="0" applyAlignment="1">
      <alignment horizontal="center" vertical="center"/>
    </xf>
    <xf numFmtId="1" fontId="0" fillId="4" borderId="0" xfId="0" applyNumberFormat="1" applyFill="1"/>
    <xf numFmtId="0" fontId="14" fillId="6" borderId="31" xfId="0" applyFont="1" applyFill="1" applyBorder="1" applyAlignment="1">
      <alignment horizontal="center" vertical="center"/>
    </xf>
    <xf numFmtId="0" fontId="14" fillId="6" borderId="28" xfId="0" applyFont="1" applyFill="1" applyBorder="1" applyAlignment="1">
      <alignment horizontal="center" vertical="center"/>
    </xf>
    <xf numFmtId="173" fontId="3" fillId="7" borderId="34" xfId="4" applyNumberFormat="1" applyFont="1" applyFill="1" applyBorder="1"/>
    <xf numFmtId="174" fontId="3" fillId="0" borderId="0" xfId="0" applyNumberFormat="1" applyFont="1"/>
    <xf numFmtId="0" fontId="15" fillId="8" borderId="30" xfId="0" applyFont="1" applyFill="1" applyBorder="1" applyAlignment="1">
      <alignment horizontal="center" vertical="center"/>
    </xf>
    <xf numFmtId="0" fontId="15" fillId="8" borderId="30" xfId="0" applyFont="1" applyFill="1" applyBorder="1" applyAlignment="1">
      <alignment horizontal="center" vertical="center" wrapText="1"/>
    </xf>
    <xf numFmtId="0" fontId="5" fillId="0" borderId="30" xfId="0" applyFont="1" applyBorder="1"/>
    <xf numFmtId="173" fontId="5" fillId="0" borderId="30" xfId="4" applyNumberFormat="1" applyFont="1" applyBorder="1"/>
    <xf numFmtId="0" fontId="3" fillId="9" borderId="30" xfId="0" applyFont="1" applyFill="1" applyBorder="1" applyAlignment="1">
      <alignment horizontal="right" vertical="center"/>
    </xf>
    <xf numFmtId="173" fontId="5" fillId="0" borderId="0" xfId="0" applyNumberFormat="1" applyFont="1"/>
  </cellXfs>
  <cellStyles count="6">
    <cellStyle name="Euro" xfId="2" xr:uid="{00000000-0005-0000-0000-000000000000}"/>
    <cellStyle name="Komma" xfId="3" builtinId="3"/>
    <cellStyle name="Prozent" xfId="1" builtinId="5"/>
    <cellStyle name="Standard" xfId="0" builtinId="0"/>
    <cellStyle name="Standard 2" xfId="5" xr:uid="{B1F6F0E5-D952-4CF0-88E5-BBFF9159B582}"/>
    <cellStyle name="Währung" xfId="4" builtinId="4"/>
  </cellStyles>
  <dxfs count="3">
    <dxf>
      <numFmt numFmtId="169" formatCode="#,##0\ [$€-1];[Red]\-#,##0\ [$€-1]"/>
    </dxf>
    <dxf>
      <numFmt numFmtId="169" formatCode="#,##0\ [$€-1];[Red]\-#,##0\ [$€-1]"/>
    </dxf>
    <dxf>
      <numFmt numFmtId="169" formatCode="#,##0\ [$€-1];[Red]\-#,##0\ [$€-1]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in_na-b" connectionId="1" xr16:uid="{BA821684-EF86-4E0F-A823-06BE6220FDC6}" autoFormatId="16" applyNumberFormats="0" applyBorderFormats="0" applyFontFormats="1" applyPatternFormats="1" applyAlignmentFormats="0" applyWidthHeightFormats="0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B8C087-37C2-45F0-8423-A9EEEABC58EB}" name="Tabelle1" displayName="Tabelle1" ref="A1:G11" totalsRowShown="0">
  <tableColumns count="7">
    <tableColumn id="1" xr3:uid="{E0F876AC-2B17-4161-8805-5440AD5CD1B7}" name="Spalte1"/>
    <tableColumn id="2" xr3:uid="{413F40F3-2F3C-46E6-8682-A7E0C15D7F0C}" name="Produkte"/>
    <tableColumn id="3" xr3:uid="{E267259F-90BA-4B6E-A4CC-E428AA9EE157}" name="Januar" dataDxfId="2"/>
    <tableColumn id="4" xr3:uid="{370C0FD4-71FA-4692-8F34-DD748C568045}" name="Februar" dataDxfId="1"/>
    <tableColumn id="5" xr3:uid="{9F2AD43A-EC75-4589-B26D-48429AE47659}" name="März" dataDxfId="0"/>
    <tableColumn id="6" xr3:uid="{2942A82C-5BC5-4247-A886-5A829618070D}" name="Umsatz"/>
    <tableColumn id="7" xr3:uid="{0E322D4B-1883-41E4-B485-B6D154523EB3}" name="Prozent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C28" sqref="C28"/>
    </sheetView>
  </sheetViews>
  <sheetFormatPr baseColWidth="10" defaultRowHeight="15" x14ac:dyDescent="0.25"/>
  <cols>
    <col min="1" max="1" width="13.5703125" style="2" customWidth="1"/>
    <col min="2" max="2" width="12.7109375" style="2" customWidth="1"/>
    <col min="3" max="3" width="13.42578125" style="2" customWidth="1"/>
    <col min="4" max="4" width="7.42578125" style="2" customWidth="1"/>
    <col min="5" max="5" width="7" style="2" customWidth="1"/>
    <col min="6" max="6" width="6.28515625" style="2" customWidth="1"/>
    <col min="7" max="7" width="12" style="2" customWidth="1"/>
    <col min="8" max="8" width="7.7109375" style="2" customWidth="1"/>
    <col min="9" max="9" width="7" style="2" customWidth="1"/>
    <col min="10" max="16384" width="11.42578125" style="2"/>
  </cols>
  <sheetData>
    <row r="1" spans="1:8" ht="21" x14ac:dyDescent="0.35">
      <c r="A1" s="1" t="s">
        <v>0</v>
      </c>
    </row>
    <row r="2" spans="1:8" ht="15.75" thickBot="1" x14ac:dyDescent="0.3"/>
    <row r="3" spans="1:8" ht="15.75" thickBot="1" x14ac:dyDescent="0.3">
      <c r="A3" s="18" t="s">
        <v>1</v>
      </c>
      <c r="B3" s="19" t="s">
        <v>2</v>
      </c>
      <c r="C3" s="19" t="s">
        <v>3</v>
      </c>
      <c r="D3" s="20" t="s">
        <v>4</v>
      </c>
      <c r="F3" s="21" t="s">
        <v>5</v>
      </c>
      <c r="G3" s="22"/>
      <c r="H3" s="23"/>
    </row>
    <row r="4" spans="1:8" ht="15.75" thickBot="1" x14ac:dyDescent="0.3">
      <c r="A4" s="3" t="s">
        <v>6</v>
      </c>
      <c r="B4" s="4" t="s">
        <v>7</v>
      </c>
      <c r="C4" s="5">
        <v>280000</v>
      </c>
      <c r="D4" s="6"/>
      <c r="F4" s="7"/>
      <c r="G4" s="8" t="s">
        <v>8</v>
      </c>
      <c r="H4" s="9" t="s">
        <v>4</v>
      </c>
    </row>
    <row r="5" spans="1:8" ht="15.75" thickTop="1" x14ac:dyDescent="0.25">
      <c r="A5" s="10" t="s">
        <v>9</v>
      </c>
      <c r="B5" s="4" t="s">
        <v>10</v>
      </c>
      <c r="C5" s="5">
        <v>549000</v>
      </c>
      <c r="D5" s="6"/>
      <c r="F5" s="3" t="s">
        <v>11</v>
      </c>
      <c r="G5" s="5">
        <v>300000</v>
      </c>
      <c r="H5" s="11">
        <v>0</v>
      </c>
    </row>
    <row r="6" spans="1:8" ht="15.75" thickBot="1" x14ac:dyDescent="0.3">
      <c r="A6" s="3" t="s">
        <v>12</v>
      </c>
      <c r="B6" s="4" t="s">
        <v>13</v>
      </c>
      <c r="C6" s="5">
        <v>310000</v>
      </c>
      <c r="D6" s="6"/>
      <c r="F6" s="12" t="s">
        <v>14</v>
      </c>
      <c r="G6" s="13">
        <v>300000</v>
      </c>
      <c r="H6" s="14">
        <v>0.02</v>
      </c>
    </row>
    <row r="7" spans="1:8" x14ac:dyDescent="0.25">
      <c r="A7" s="3" t="s">
        <v>15</v>
      </c>
      <c r="B7" s="4" t="s">
        <v>16</v>
      </c>
      <c r="C7" s="5">
        <v>250000</v>
      </c>
      <c r="D7" s="6"/>
    </row>
    <row r="8" spans="1:8" x14ac:dyDescent="0.25">
      <c r="A8" s="3" t="s">
        <v>17</v>
      </c>
      <c r="B8" s="4" t="s">
        <v>18</v>
      </c>
      <c r="C8" s="5">
        <v>405000</v>
      </c>
      <c r="D8" s="6"/>
    </row>
    <row r="9" spans="1:8" ht="15.75" thickBot="1" x14ac:dyDescent="0.3">
      <c r="A9" s="15" t="s">
        <v>19</v>
      </c>
      <c r="B9" s="15" t="s">
        <v>20</v>
      </c>
      <c r="C9" s="13">
        <v>647000</v>
      </c>
      <c r="D9" s="16"/>
    </row>
    <row r="12" spans="1:8" x14ac:dyDescent="0.25">
      <c r="C12" s="17"/>
    </row>
    <row r="13" spans="1:8" x14ac:dyDescent="0.25">
      <c r="B13" s="2" t="s">
        <v>21</v>
      </c>
    </row>
  </sheetData>
  <mergeCells count="1">
    <mergeCell ref="F3:H3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9E181-CFEF-48E9-9E99-BE2D286C5D64}">
  <dimension ref="A1:B25"/>
  <sheetViews>
    <sheetView workbookViewId="0">
      <selection activeCell="E11" sqref="E11"/>
    </sheetView>
  </sheetViews>
  <sheetFormatPr baseColWidth="10" defaultRowHeight="15" x14ac:dyDescent="0.25"/>
  <cols>
    <col min="1" max="1" width="8.7109375" customWidth="1"/>
    <col min="2" max="2" width="17.140625" bestFit="1" customWidth="1"/>
  </cols>
  <sheetData>
    <row r="1" spans="1:2" ht="18.75" x14ac:dyDescent="0.3">
      <c r="A1" s="123" t="s">
        <v>128</v>
      </c>
    </row>
    <row r="2" spans="1:2" x14ac:dyDescent="0.25">
      <c r="A2" t="s">
        <v>129</v>
      </c>
    </row>
    <row r="4" spans="1:2" x14ac:dyDescent="0.25">
      <c r="A4" s="124"/>
      <c r="B4" s="124" t="s">
        <v>130</v>
      </c>
    </row>
    <row r="5" spans="1:2" x14ac:dyDescent="0.25">
      <c r="A5" s="125">
        <v>18264</v>
      </c>
      <c r="B5" s="126">
        <v>2519470000</v>
      </c>
    </row>
    <row r="6" spans="1:2" x14ac:dyDescent="0.25">
      <c r="A6" s="125">
        <v>20090</v>
      </c>
      <c r="B6" s="126">
        <v>2757399000</v>
      </c>
    </row>
    <row r="7" spans="1:2" x14ac:dyDescent="0.25">
      <c r="A7" s="125">
        <v>21916</v>
      </c>
      <c r="B7" s="126">
        <v>3023812000</v>
      </c>
    </row>
    <row r="8" spans="1:2" x14ac:dyDescent="0.25">
      <c r="A8" s="125">
        <v>23743</v>
      </c>
      <c r="B8" s="126">
        <v>3337974000</v>
      </c>
    </row>
    <row r="9" spans="1:2" x14ac:dyDescent="0.25">
      <c r="A9" s="125">
        <v>25569</v>
      </c>
      <c r="B9" s="126">
        <v>3696588000</v>
      </c>
    </row>
    <row r="10" spans="1:2" x14ac:dyDescent="0.25">
      <c r="A10" s="125">
        <v>27395</v>
      </c>
      <c r="B10" s="126">
        <v>4073740000</v>
      </c>
    </row>
    <row r="11" spans="1:2" x14ac:dyDescent="0.25">
      <c r="A11" s="125">
        <v>29221</v>
      </c>
      <c r="B11" s="126">
        <v>4442295000</v>
      </c>
    </row>
    <row r="12" spans="1:2" x14ac:dyDescent="0.25">
      <c r="A12" s="125">
        <v>31048</v>
      </c>
      <c r="B12" s="126">
        <v>4843947000</v>
      </c>
    </row>
    <row r="13" spans="1:2" x14ac:dyDescent="0.25">
      <c r="A13" s="125">
        <v>32874</v>
      </c>
      <c r="B13" s="126">
        <v>5279519000</v>
      </c>
    </row>
    <row r="14" spans="1:2" x14ac:dyDescent="0.25">
      <c r="A14" s="125">
        <v>34700</v>
      </c>
      <c r="B14" s="126">
        <v>5692353000</v>
      </c>
    </row>
    <row r="15" spans="1:2" x14ac:dyDescent="0.25">
      <c r="A15" s="125">
        <v>36526</v>
      </c>
      <c r="B15" s="126">
        <v>6085572000</v>
      </c>
    </row>
    <row r="16" spans="1:2" x14ac:dyDescent="0.25">
      <c r="A16" s="125">
        <v>38353</v>
      </c>
      <c r="B16" s="126">
        <v>6464750000</v>
      </c>
    </row>
    <row r="17" spans="1:2" x14ac:dyDescent="0.25">
      <c r="A17" s="125">
        <v>40179</v>
      </c>
      <c r="B17" s="126">
        <v>6842923000</v>
      </c>
    </row>
    <row r="18" spans="1:2" x14ac:dyDescent="0.25">
      <c r="A18" s="125">
        <v>42005</v>
      </c>
      <c r="B18" s="126">
        <v>7219431000</v>
      </c>
    </row>
    <row r="19" spans="1:2" x14ac:dyDescent="0.25">
      <c r="A19" s="125">
        <v>43831</v>
      </c>
      <c r="B19" s="126">
        <v>7577889000</v>
      </c>
    </row>
    <row r="20" spans="1:2" x14ac:dyDescent="0.25">
      <c r="A20" s="125">
        <v>45658</v>
      </c>
      <c r="B20" s="126">
        <v>7905239000</v>
      </c>
    </row>
    <row r="21" spans="1:2" x14ac:dyDescent="0.25">
      <c r="A21" s="125">
        <v>47484</v>
      </c>
      <c r="B21" s="126">
        <v>8199104000</v>
      </c>
    </row>
    <row r="22" spans="1:2" x14ac:dyDescent="0.25">
      <c r="A22" s="125">
        <v>49310</v>
      </c>
      <c r="B22" s="126">
        <v>8463265000</v>
      </c>
    </row>
    <row r="23" spans="1:2" x14ac:dyDescent="0.25">
      <c r="A23" s="125">
        <v>51136</v>
      </c>
      <c r="B23" s="126">
        <v>8701319000</v>
      </c>
    </row>
    <row r="24" spans="1:2" x14ac:dyDescent="0.25">
      <c r="A24" s="125">
        <v>52963</v>
      </c>
      <c r="B24" s="126">
        <v>8907417000</v>
      </c>
    </row>
    <row r="25" spans="1:2" x14ac:dyDescent="0.25">
      <c r="A25" s="125">
        <v>54789</v>
      </c>
      <c r="B25" s="126">
        <v>9075903000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C07EB-DC8C-4B71-866E-693CC2C0F29D}">
  <dimension ref="A1:P9"/>
  <sheetViews>
    <sheetView workbookViewId="0">
      <selection activeCell="F14" sqref="F14"/>
    </sheetView>
  </sheetViews>
  <sheetFormatPr baseColWidth="10" defaultRowHeight="15" x14ac:dyDescent="0.25"/>
  <sheetData>
    <row r="1" spans="1:16" ht="21" x14ac:dyDescent="0.35">
      <c r="A1" s="127" t="s">
        <v>131</v>
      </c>
      <c r="B1" s="127"/>
      <c r="F1" s="128" t="s">
        <v>132</v>
      </c>
    </row>
    <row r="2" spans="1:16" ht="19.5" x14ac:dyDescent="0.4">
      <c r="A2" s="129" t="s">
        <v>133</v>
      </c>
      <c r="B2" s="130"/>
      <c r="C2" s="130"/>
    </row>
    <row r="3" spans="1:16" ht="60" x14ac:dyDescent="0.25">
      <c r="C3" s="131" t="s">
        <v>134</v>
      </c>
      <c r="D3" s="131" t="s">
        <v>135</v>
      </c>
      <c r="E3" s="131" t="s">
        <v>136</v>
      </c>
      <c r="F3" s="131" t="s">
        <v>137</v>
      </c>
      <c r="G3" s="131" t="s">
        <v>138</v>
      </c>
      <c r="H3" s="131" t="s">
        <v>139</v>
      </c>
      <c r="I3" s="131" t="s">
        <v>140</v>
      </c>
      <c r="J3" s="131" t="s">
        <v>141</v>
      </c>
      <c r="K3" s="131" t="s">
        <v>142</v>
      </c>
      <c r="L3" s="131" t="s">
        <v>143</v>
      </c>
      <c r="M3" s="131" t="s">
        <v>144</v>
      </c>
      <c r="N3" s="131" t="s">
        <v>145</v>
      </c>
      <c r="O3" s="132" t="s">
        <v>146</v>
      </c>
      <c r="P3" s="132" t="s">
        <v>147</v>
      </c>
    </row>
    <row r="4" spans="1:16" x14ac:dyDescent="0.25">
      <c r="A4" s="133" t="s">
        <v>148</v>
      </c>
      <c r="B4" s="134" t="s">
        <v>149</v>
      </c>
      <c r="C4" s="135">
        <v>1.7</v>
      </c>
      <c r="D4" s="135">
        <v>2.7</v>
      </c>
      <c r="E4" s="135">
        <v>4.0999999999999996</v>
      </c>
      <c r="F4" s="135">
        <v>5.3</v>
      </c>
      <c r="G4" s="135">
        <v>6.6</v>
      </c>
      <c r="H4" s="135">
        <v>7</v>
      </c>
      <c r="I4" s="135">
        <v>7.5</v>
      </c>
      <c r="J4" s="135">
        <v>6.8</v>
      </c>
      <c r="K4" s="135">
        <v>5.8</v>
      </c>
      <c r="L4" s="135">
        <v>4.2</v>
      </c>
      <c r="M4" s="135">
        <v>2</v>
      </c>
      <c r="N4" s="135">
        <v>1.6</v>
      </c>
      <c r="O4" s="134"/>
      <c r="P4" s="136"/>
    </row>
    <row r="5" spans="1:16" x14ac:dyDescent="0.25">
      <c r="A5" s="133" t="s">
        <v>150</v>
      </c>
      <c r="B5" s="134" t="s">
        <v>151</v>
      </c>
      <c r="C5" s="135">
        <v>4.5999999999999996</v>
      </c>
      <c r="D5" s="135">
        <v>5.7</v>
      </c>
      <c r="E5" s="135">
        <v>6.4</v>
      </c>
      <c r="F5" s="135">
        <v>8</v>
      </c>
      <c r="G5" s="135">
        <v>9.5</v>
      </c>
      <c r="H5" s="135">
        <v>10.8</v>
      </c>
      <c r="I5" s="135">
        <v>12.3</v>
      </c>
      <c r="J5" s="135">
        <v>11.4</v>
      </c>
      <c r="K5" s="135">
        <v>8.6</v>
      </c>
      <c r="L5" s="135">
        <v>6.6</v>
      </c>
      <c r="M5" s="135">
        <v>5.2</v>
      </c>
      <c r="N5" s="135">
        <v>4.5</v>
      </c>
      <c r="O5" s="134"/>
      <c r="P5" s="136"/>
    </row>
    <row r="6" spans="1:16" x14ac:dyDescent="0.25">
      <c r="A6" s="133" t="s">
        <v>152</v>
      </c>
      <c r="B6" s="134" t="s">
        <v>153</v>
      </c>
      <c r="C6" s="135">
        <v>7.1</v>
      </c>
      <c r="D6" s="135">
        <v>7.5</v>
      </c>
      <c r="E6" s="135">
        <v>8.6</v>
      </c>
      <c r="F6" s="135">
        <v>9.1999999999999993</v>
      </c>
      <c r="G6" s="135">
        <v>10.199999999999999</v>
      </c>
      <c r="H6" s="135">
        <v>11.9</v>
      </c>
      <c r="I6" s="135">
        <v>11.3</v>
      </c>
      <c r="J6" s="135">
        <v>10.9</v>
      </c>
      <c r="K6" s="135">
        <v>9.4</v>
      </c>
      <c r="L6" s="135">
        <v>9.4</v>
      </c>
      <c r="M6" s="135">
        <v>8.1</v>
      </c>
      <c r="N6" s="135">
        <v>6.4</v>
      </c>
      <c r="O6" s="134"/>
      <c r="P6" s="136"/>
    </row>
    <row r="7" spans="1:16" x14ac:dyDescent="0.25">
      <c r="A7" s="133" t="s">
        <v>19</v>
      </c>
      <c r="B7" s="134" t="s">
        <v>154</v>
      </c>
      <c r="C7" s="135">
        <v>1.4</v>
      </c>
      <c r="D7" s="135">
        <v>2.7</v>
      </c>
      <c r="E7" s="135">
        <v>3.8</v>
      </c>
      <c r="F7" s="135">
        <v>4.7</v>
      </c>
      <c r="G7" s="135">
        <v>5.4</v>
      </c>
      <c r="H7" s="135">
        <v>5.9</v>
      </c>
      <c r="I7" s="135">
        <v>6.8</v>
      </c>
      <c r="J7" s="135">
        <v>6.2</v>
      </c>
      <c r="K7" s="135">
        <v>5.3</v>
      </c>
      <c r="L7" s="135">
        <v>3.4</v>
      </c>
      <c r="M7" s="135">
        <v>1.9</v>
      </c>
      <c r="N7" s="135">
        <v>1.2</v>
      </c>
      <c r="O7" s="134"/>
      <c r="P7" s="136"/>
    </row>
    <row r="8" spans="1:16" x14ac:dyDescent="0.25">
      <c r="A8" s="133" t="s">
        <v>155</v>
      </c>
      <c r="B8" s="134" t="s">
        <v>156</v>
      </c>
      <c r="C8" s="135">
        <v>7.9</v>
      </c>
      <c r="D8" s="135">
        <v>8.6999999999999993</v>
      </c>
      <c r="E8" s="135">
        <v>10.199999999999999</v>
      </c>
      <c r="F8" s="135">
        <v>11.5</v>
      </c>
      <c r="G8" s="135">
        <v>12.5</v>
      </c>
      <c r="H8" s="135">
        <v>13.4</v>
      </c>
      <c r="I8" s="135">
        <v>12.6</v>
      </c>
      <c r="J8" s="135">
        <v>11.9</v>
      </c>
      <c r="K8" s="135">
        <v>11.2</v>
      </c>
      <c r="L8" s="135">
        <v>9.8000000000000007</v>
      </c>
      <c r="M8" s="135">
        <v>8.1999999999999993</v>
      </c>
      <c r="N8" s="135">
        <v>7.6</v>
      </c>
      <c r="O8" s="134"/>
      <c r="P8" s="136"/>
    </row>
    <row r="9" spans="1:16" x14ac:dyDescent="0.25">
      <c r="A9" s="133" t="s">
        <v>157</v>
      </c>
      <c r="B9" s="134" t="s">
        <v>158</v>
      </c>
      <c r="C9" s="135">
        <v>0.7</v>
      </c>
      <c r="D9" s="135">
        <v>1.9</v>
      </c>
      <c r="E9" s="135">
        <v>2.8</v>
      </c>
      <c r="F9" s="135">
        <v>4.3</v>
      </c>
      <c r="G9" s="135">
        <v>4.7</v>
      </c>
      <c r="H9" s="135">
        <v>5</v>
      </c>
      <c r="I9" s="135">
        <v>4</v>
      </c>
      <c r="J9" s="135">
        <v>4</v>
      </c>
      <c r="K9" s="135">
        <v>3.1</v>
      </c>
      <c r="L9" s="135">
        <v>2</v>
      </c>
      <c r="M9" s="135">
        <v>1</v>
      </c>
      <c r="N9" s="135">
        <v>0.4</v>
      </c>
      <c r="O9" s="134"/>
      <c r="P9" s="136"/>
    </row>
  </sheetData>
  <mergeCells count="1">
    <mergeCell ref="A1:B1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61A43-C7F7-4ACF-9072-06EAA0AB0CF7}">
  <dimension ref="A1:H22"/>
  <sheetViews>
    <sheetView workbookViewId="0">
      <selection activeCell="J7" sqref="J7"/>
    </sheetView>
  </sheetViews>
  <sheetFormatPr baseColWidth="10" defaultRowHeight="15" x14ac:dyDescent="0.25"/>
  <cols>
    <col min="4" max="4" width="17" customWidth="1"/>
    <col min="6" max="6" width="22" bestFit="1" customWidth="1"/>
  </cols>
  <sheetData>
    <row r="1" spans="1:8" ht="18.75" x14ac:dyDescent="0.25">
      <c r="A1" s="137" t="s">
        <v>159</v>
      </c>
      <c r="B1" s="138"/>
      <c r="C1" s="138"/>
      <c r="D1" s="138"/>
      <c r="E1" s="76"/>
      <c r="F1" s="76"/>
      <c r="G1" s="76"/>
      <c r="H1" s="76"/>
    </row>
    <row r="2" spans="1:8" x14ac:dyDescent="0.25">
      <c r="A2" s="76"/>
      <c r="B2" s="76"/>
      <c r="C2" s="76"/>
      <c r="D2" s="76"/>
      <c r="E2" s="76"/>
      <c r="F2" s="76"/>
      <c r="G2" s="76"/>
      <c r="H2" s="76"/>
    </row>
    <row r="3" spans="1:8" ht="15.75" thickBot="1" x14ac:dyDescent="0.3">
      <c r="A3" s="76"/>
      <c r="B3" s="116" t="s">
        <v>160</v>
      </c>
      <c r="C3" s="139">
        <v>22.5</v>
      </c>
      <c r="D3" s="140"/>
      <c r="E3" s="76"/>
      <c r="F3" s="76"/>
      <c r="G3" s="76"/>
      <c r="H3" s="76"/>
    </row>
    <row r="4" spans="1:8" ht="15.75" thickTop="1" x14ac:dyDescent="0.25">
      <c r="A4" s="76"/>
      <c r="B4" s="76"/>
      <c r="C4" s="76"/>
      <c r="D4" s="76"/>
      <c r="E4" s="76"/>
      <c r="F4" s="76"/>
      <c r="G4" s="76"/>
      <c r="H4" s="76"/>
    </row>
    <row r="5" spans="1:8" ht="45" x14ac:dyDescent="0.25">
      <c r="A5" s="141" t="s">
        <v>161</v>
      </c>
      <c r="B5" s="141" t="s">
        <v>162</v>
      </c>
      <c r="C5" s="142" t="s">
        <v>163</v>
      </c>
      <c r="D5" s="141" t="s">
        <v>164</v>
      </c>
      <c r="E5" s="76"/>
      <c r="F5" s="76"/>
      <c r="G5" s="76"/>
      <c r="H5" s="76"/>
    </row>
    <row r="6" spans="1:8" x14ac:dyDescent="0.25">
      <c r="A6" s="143" t="s">
        <v>165</v>
      </c>
      <c r="B6" s="143" t="s">
        <v>166</v>
      </c>
      <c r="C6" s="143">
        <v>80</v>
      </c>
      <c r="D6" s="144"/>
      <c r="E6" s="76"/>
      <c r="F6" s="145" t="s">
        <v>167</v>
      </c>
      <c r="G6" s="144"/>
      <c r="H6" s="76"/>
    </row>
    <row r="7" spans="1:8" x14ac:dyDescent="0.25">
      <c r="A7" s="143" t="s">
        <v>168</v>
      </c>
      <c r="B7" s="143" t="s">
        <v>169</v>
      </c>
      <c r="C7" s="143">
        <v>120</v>
      </c>
      <c r="D7" s="144"/>
      <c r="E7" s="76"/>
      <c r="F7" s="145" t="s">
        <v>170</v>
      </c>
      <c r="G7" s="144"/>
      <c r="H7" s="146"/>
    </row>
    <row r="8" spans="1:8" x14ac:dyDescent="0.25">
      <c r="A8" s="143" t="s">
        <v>171</v>
      </c>
      <c r="B8" s="143" t="s">
        <v>172</v>
      </c>
      <c r="C8" s="143">
        <v>66</v>
      </c>
      <c r="D8" s="144"/>
      <c r="E8" s="76"/>
      <c r="F8" s="145" t="s">
        <v>173</v>
      </c>
      <c r="G8" s="143"/>
      <c r="H8" s="76"/>
    </row>
    <row r="9" spans="1:8" x14ac:dyDescent="0.25">
      <c r="A9" s="143" t="s">
        <v>174</v>
      </c>
      <c r="B9" s="143" t="s">
        <v>175</v>
      </c>
      <c r="C9" s="143">
        <v>136</v>
      </c>
      <c r="D9" s="144"/>
      <c r="E9" s="76"/>
      <c r="F9" s="145" t="s">
        <v>176</v>
      </c>
      <c r="G9" s="144"/>
      <c r="H9" s="76"/>
    </row>
    <row r="10" spans="1:8" x14ac:dyDescent="0.25">
      <c r="A10" s="143" t="s">
        <v>177</v>
      </c>
      <c r="B10" s="143" t="s">
        <v>178</v>
      </c>
      <c r="C10" s="143">
        <v>142</v>
      </c>
      <c r="D10" s="144"/>
      <c r="E10" s="76"/>
      <c r="F10" s="145" t="s">
        <v>179</v>
      </c>
      <c r="G10" s="144"/>
      <c r="H10" s="76"/>
    </row>
    <row r="11" spans="1:8" x14ac:dyDescent="0.25">
      <c r="A11" s="143" t="s">
        <v>180</v>
      </c>
      <c r="B11" s="143" t="s">
        <v>181</v>
      </c>
      <c r="C11" s="143">
        <v>0</v>
      </c>
      <c r="D11" s="144"/>
      <c r="E11" s="76"/>
      <c r="F11" s="76"/>
      <c r="G11" s="76"/>
      <c r="H11" s="76"/>
    </row>
    <row r="12" spans="1:8" x14ac:dyDescent="0.25">
      <c r="A12" s="143" t="s">
        <v>182</v>
      </c>
      <c r="B12" s="143" t="s">
        <v>183</v>
      </c>
      <c r="C12" s="143">
        <v>97</v>
      </c>
      <c r="D12" s="144"/>
      <c r="E12" s="76"/>
      <c r="F12" s="76"/>
      <c r="G12" s="76"/>
      <c r="H12" s="76"/>
    </row>
    <row r="13" spans="1:8" x14ac:dyDescent="0.25">
      <c r="A13" s="143" t="s">
        <v>184</v>
      </c>
      <c r="B13" s="143" t="s">
        <v>185</v>
      </c>
      <c r="C13" s="143">
        <v>103</v>
      </c>
      <c r="D13" s="144"/>
      <c r="E13" s="76"/>
      <c r="F13" s="76"/>
      <c r="G13" s="76"/>
      <c r="H13" s="76"/>
    </row>
    <row r="14" spans="1:8" x14ac:dyDescent="0.25">
      <c r="A14" s="143" t="s">
        <v>186</v>
      </c>
      <c r="B14" s="143" t="s">
        <v>187</v>
      </c>
      <c r="C14" s="143">
        <v>46</v>
      </c>
      <c r="D14" s="144"/>
      <c r="E14" s="76"/>
      <c r="F14" s="76"/>
      <c r="G14" s="76"/>
      <c r="H14" s="76"/>
    </row>
    <row r="15" spans="1:8" x14ac:dyDescent="0.25">
      <c r="A15" s="143" t="s">
        <v>188</v>
      </c>
      <c r="B15" s="143" t="s">
        <v>189</v>
      </c>
      <c r="C15" s="143">
        <v>82</v>
      </c>
      <c r="D15" s="144"/>
      <c r="E15" s="76"/>
      <c r="F15" s="76"/>
      <c r="G15" s="76"/>
      <c r="H15" s="76"/>
    </row>
    <row r="16" spans="1:8" x14ac:dyDescent="0.25">
      <c r="A16" s="143" t="s">
        <v>190</v>
      </c>
      <c r="B16" s="143" t="s">
        <v>191</v>
      </c>
      <c r="C16" s="143">
        <v>152</v>
      </c>
      <c r="D16" s="144"/>
      <c r="E16" s="76"/>
      <c r="F16" s="76"/>
      <c r="G16" s="76"/>
      <c r="H16" s="76"/>
    </row>
    <row r="17" spans="1:8" x14ac:dyDescent="0.25">
      <c r="A17" s="143" t="s">
        <v>192</v>
      </c>
      <c r="B17" s="143" t="s">
        <v>193</v>
      </c>
      <c r="C17" s="143">
        <v>143</v>
      </c>
      <c r="D17" s="144"/>
      <c r="E17" s="76"/>
      <c r="F17" s="76"/>
      <c r="G17" s="76"/>
      <c r="H17" s="76"/>
    </row>
    <row r="18" spans="1:8" x14ac:dyDescent="0.25">
      <c r="A18" s="143" t="s">
        <v>194</v>
      </c>
      <c r="B18" s="143" t="s">
        <v>195</v>
      </c>
      <c r="C18" s="143">
        <v>0</v>
      </c>
      <c r="D18" s="144"/>
      <c r="E18" s="76"/>
      <c r="F18" s="76"/>
      <c r="G18" s="76"/>
      <c r="H18" s="76"/>
    </row>
    <row r="19" spans="1:8" x14ac:dyDescent="0.25">
      <c r="A19" s="143" t="s">
        <v>196</v>
      </c>
      <c r="B19" s="143" t="s">
        <v>197</v>
      </c>
      <c r="C19" s="143">
        <v>102</v>
      </c>
      <c r="D19" s="144"/>
      <c r="E19" s="76"/>
      <c r="F19" s="76"/>
      <c r="G19" s="76"/>
      <c r="H19" s="76"/>
    </row>
    <row r="20" spans="1:8" x14ac:dyDescent="0.25">
      <c r="A20" s="143" t="s">
        <v>198</v>
      </c>
      <c r="B20" s="143" t="s">
        <v>199</v>
      </c>
      <c r="C20" s="143">
        <v>85</v>
      </c>
      <c r="D20" s="144"/>
      <c r="E20" s="76"/>
      <c r="F20" s="76"/>
      <c r="G20" s="76"/>
      <c r="H20" s="76"/>
    </row>
    <row r="21" spans="1:8" x14ac:dyDescent="0.25">
      <c r="A21" s="76"/>
      <c r="B21" s="76"/>
      <c r="C21" s="76"/>
      <c r="D21" s="76"/>
      <c r="E21" s="76"/>
      <c r="F21" s="76"/>
      <c r="G21" s="76"/>
      <c r="H21" s="76"/>
    </row>
    <row r="22" spans="1:8" x14ac:dyDescent="0.25">
      <c r="A22" s="76"/>
      <c r="B22" s="76"/>
      <c r="C22" s="76"/>
      <c r="D22" s="76"/>
      <c r="E22" s="76"/>
      <c r="F22" s="76"/>
      <c r="G22" s="76"/>
      <c r="H22" s="76"/>
    </row>
  </sheetData>
  <mergeCells count="1">
    <mergeCell ref="A1:D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24F04-09DB-4951-A3FC-02744FB41053}">
  <dimension ref="A1:H9"/>
  <sheetViews>
    <sheetView workbookViewId="0">
      <selection activeCell="E15" sqref="E15"/>
    </sheetView>
  </sheetViews>
  <sheetFormatPr baseColWidth="10" defaultRowHeight="15" x14ac:dyDescent="0.25"/>
  <sheetData>
    <row r="1" spans="1:8" ht="21" x14ac:dyDescent="0.35">
      <c r="A1" s="24" t="s">
        <v>0</v>
      </c>
    </row>
    <row r="2" spans="1:8" ht="15.75" thickBot="1" x14ac:dyDescent="0.3"/>
    <row r="3" spans="1:8" ht="15.75" thickBot="1" x14ac:dyDescent="0.3">
      <c r="A3" s="25" t="s">
        <v>1</v>
      </c>
      <c r="B3" s="26" t="s">
        <v>2</v>
      </c>
      <c r="C3" s="26" t="s">
        <v>3</v>
      </c>
      <c r="D3" s="27" t="s">
        <v>4</v>
      </c>
      <c r="F3" s="28" t="s">
        <v>5</v>
      </c>
      <c r="G3" s="29"/>
      <c r="H3" s="30"/>
    </row>
    <row r="4" spans="1:8" ht="15.75" thickBot="1" x14ac:dyDescent="0.3">
      <c r="A4" s="31" t="s">
        <v>6</v>
      </c>
      <c r="B4" s="32" t="s">
        <v>7</v>
      </c>
      <c r="C4" s="5">
        <v>280000</v>
      </c>
      <c r="D4" s="6"/>
      <c r="F4" s="33"/>
      <c r="G4" s="34" t="s">
        <v>8</v>
      </c>
      <c r="H4" s="35" t="s">
        <v>4</v>
      </c>
    </row>
    <row r="5" spans="1:8" ht="15.75" thickTop="1" x14ac:dyDescent="0.25">
      <c r="A5" s="36" t="s">
        <v>9</v>
      </c>
      <c r="B5" s="32" t="s">
        <v>10</v>
      </c>
      <c r="C5" s="5">
        <v>549000</v>
      </c>
      <c r="D5" s="6"/>
      <c r="F5" s="31" t="s">
        <v>11</v>
      </c>
      <c r="G5" s="5">
        <v>300000</v>
      </c>
      <c r="H5" s="37">
        <v>0</v>
      </c>
    </row>
    <row r="6" spans="1:8" x14ac:dyDescent="0.25">
      <c r="A6" s="31" t="s">
        <v>12</v>
      </c>
      <c r="B6" s="32" t="s">
        <v>13</v>
      </c>
      <c r="C6" s="5">
        <v>310000</v>
      </c>
      <c r="D6" s="6"/>
      <c r="F6" s="31" t="s">
        <v>14</v>
      </c>
      <c r="G6" s="5">
        <v>300000</v>
      </c>
      <c r="H6" s="37">
        <v>0.02</v>
      </c>
    </row>
    <row r="7" spans="1:8" ht="15.75" thickBot="1" x14ac:dyDescent="0.3">
      <c r="A7" s="31" t="s">
        <v>15</v>
      </c>
      <c r="B7" s="32" t="s">
        <v>16</v>
      </c>
      <c r="C7" s="5">
        <v>250000</v>
      </c>
      <c r="D7" s="6"/>
      <c r="F7" s="38" t="s">
        <v>14</v>
      </c>
      <c r="G7" s="13">
        <v>500000</v>
      </c>
      <c r="H7" s="39">
        <v>0.03</v>
      </c>
    </row>
    <row r="8" spans="1:8" x14ac:dyDescent="0.25">
      <c r="A8" s="31" t="s">
        <v>17</v>
      </c>
      <c r="B8" s="32" t="s">
        <v>18</v>
      </c>
      <c r="C8" s="5">
        <v>405000</v>
      </c>
      <c r="D8" s="6"/>
    </row>
    <row r="9" spans="1:8" ht="15.75" thickBot="1" x14ac:dyDescent="0.3">
      <c r="A9" s="40" t="s">
        <v>19</v>
      </c>
      <c r="B9" s="40" t="s">
        <v>20</v>
      </c>
      <c r="C9" s="13">
        <v>647000</v>
      </c>
      <c r="D9" s="16"/>
    </row>
  </sheetData>
  <mergeCells count="1">
    <mergeCell ref="F3:H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CD852-DCFB-4B04-9D89-7F087DC2B1E3}">
  <dimension ref="A1:E14"/>
  <sheetViews>
    <sheetView workbookViewId="0">
      <selection activeCell="F14" sqref="F14"/>
    </sheetView>
  </sheetViews>
  <sheetFormatPr baseColWidth="10" defaultRowHeight="15" x14ac:dyDescent="0.25"/>
  <cols>
    <col min="2" max="2" width="13.85546875" bestFit="1" customWidth="1"/>
    <col min="3" max="3" width="12.85546875" customWidth="1"/>
    <col min="5" max="5" width="12.85546875" bestFit="1" customWidth="1"/>
  </cols>
  <sheetData>
    <row r="1" spans="1:5" x14ac:dyDescent="0.25">
      <c r="B1" t="s">
        <v>22</v>
      </c>
      <c r="C1" s="41">
        <v>50000</v>
      </c>
    </row>
    <row r="2" spans="1:5" x14ac:dyDescent="0.25">
      <c r="B2" t="s">
        <v>23</v>
      </c>
      <c r="C2" s="42">
        <v>0.02</v>
      </c>
    </row>
    <row r="3" spans="1:5" x14ac:dyDescent="0.25">
      <c r="B3" t="s">
        <v>24</v>
      </c>
      <c r="C3" s="41">
        <v>5000</v>
      </c>
    </row>
    <row r="5" spans="1:5" x14ac:dyDescent="0.25">
      <c r="B5" t="s">
        <v>25</v>
      </c>
      <c r="C5" t="s">
        <v>26</v>
      </c>
      <c r="D5" t="s">
        <v>24</v>
      </c>
      <c r="E5" t="s">
        <v>27</v>
      </c>
    </row>
    <row r="6" spans="1:5" x14ac:dyDescent="0.25">
      <c r="A6" t="s">
        <v>28</v>
      </c>
    </row>
    <row r="7" spans="1:5" x14ac:dyDescent="0.25">
      <c r="A7" t="s">
        <v>29</v>
      </c>
    </row>
    <row r="8" spans="1:5" x14ac:dyDescent="0.25">
      <c r="A8" t="s">
        <v>30</v>
      </c>
    </row>
    <row r="9" spans="1:5" x14ac:dyDescent="0.25">
      <c r="A9" t="s">
        <v>31</v>
      </c>
    </row>
    <row r="10" spans="1:5" x14ac:dyDescent="0.25">
      <c r="A10" t="s">
        <v>32</v>
      </c>
    </row>
    <row r="11" spans="1:5" x14ac:dyDescent="0.25">
      <c r="A11" t="s">
        <v>33</v>
      </c>
    </row>
    <row r="12" spans="1:5" x14ac:dyDescent="0.25">
      <c r="A12" t="s">
        <v>34</v>
      </c>
    </row>
    <row r="13" spans="1:5" x14ac:dyDescent="0.25">
      <c r="A13" t="s">
        <v>35</v>
      </c>
    </row>
    <row r="14" spans="1:5" x14ac:dyDescent="0.25">
      <c r="A14" t="s">
        <v>36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A7C9B-C490-4B68-BB44-E188EE436DC7}">
  <dimension ref="A1:D15"/>
  <sheetViews>
    <sheetView workbookViewId="0">
      <selection activeCell="E15" sqref="E15"/>
    </sheetView>
  </sheetViews>
  <sheetFormatPr baseColWidth="10" defaultRowHeight="15" x14ac:dyDescent="0.25"/>
  <sheetData>
    <row r="1" spans="1:4" ht="18.75" x14ac:dyDescent="0.3">
      <c r="A1" s="43" t="s">
        <v>37</v>
      </c>
      <c r="B1" s="44"/>
      <c r="C1" s="44"/>
      <c r="D1" s="44"/>
    </row>
    <row r="2" spans="1:4" ht="18.75" x14ac:dyDescent="0.3">
      <c r="A2" s="43"/>
      <c r="B2" s="44"/>
      <c r="C2" s="44"/>
      <c r="D2" s="44"/>
    </row>
    <row r="3" spans="1:4" x14ac:dyDescent="0.25">
      <c r="A3" s="45"/>
      <c r="B3" s="46" t="s">
        <v>38</v>
      </c>
      <c r="C3" s="45"/>
      <c r="D3" s="45"/>
    </row>
    <row r="4" spans="1:4" x14ac:dyDescent="0.25">
      <c r="A4" s="47" t="s">
        <v>39</v>
      </c>
      <c r="B4" s="47">
        <v>21</v>
      </c>
      <c r="C4" s="45"/>
      <c r="D4" s="45"/>
    </row>
    <row r="5" spans="1:4" x14ac:dyDescent="0.25">
      <c r="A5" s="47" t="s">
        <v>40</v>
      </c>
      <c r="B5" s="47">
        <v>30</v>
      </c>
      <c r="C5" s="45"/>
      <c r="D5" s="45"/>
    </row>
    <row r="6" spans="1:4" x14ac:dyDescent="0.25">
      <c r="A6" s="47" t="s">
        <v>41</v>
      </c>
      <c r="B6" s="47">
        <v>34</v>
      </c>
      <c r="C6" s="45"/>
      <c r="D6" s="45"/>
    </row>
    <row r="7" spans="1:4" x14ac:dyDescent="0.25">
      <c r="A7" s="47" t="s">
        <v>42</v>
      </c>
      <c r="B7" s="47">
        <v>63</v>
      </c>
      <c r="C7" s="45"/>
      <c r="D7" s="45"/>
    </row>
    <row r="8" spans="1:4" x14ac:dyDescent="0.25">
      <c r="A8" s="47" t="s">
        <v>43</v>
      </c>
      <c r="B8" s="47">
        <v>112</v>
      </c>
      <c r="C8" s="45"/>
      <c r="D8" s="45"/>
    </row>
    <row r="9" spans="1:4" x14ac:dyDescent="0.25">
      <c r="A9" s="47" t="s">
        <v>44</v>
      </c>
      <c r="B9" s="47">
        <v>16</v>
      </c>
      <c r="C9" s="45"/>
      <c r="D9" s="45"/>
    </row>
    <row r="10" spans="1:4" x14ac:dyDescent="0.25">
      <c r="A10" s="47" t="s">
        <v>45</v>
      </c>
      <c r="B10" s="47">
        <v>20</v>
      </c>
      <c r="C10" s="45"/>
      <c r="D10" s="45"/>
    </row>
    <row r="11" spans="1:4" x14ac:dyDescent="0.25">
      <c r="A11" s="47" t="s">
        <v>46</v>
      </c>
      <c r="B11" s="47">
        <v>23</v>
      </c>
      <c r="C11" s="45"/>
      <c r="D11" s="45"/>
    </row>
    <row r="12" spans="1:4" x14ac:dyDescent="0.25">
      <c r="A12" s="47" t="s">
        <v>47</v>
      </c>
      <c r="B12" s="47">
        <v>46</v>
      </c>
      <c r="C12" s="45"/>
      <c r="D12" s="45"/>
    </row>
    <row r="13" spans="1:4" x14ac:dyDescent="0.25">
      <c r="A13" s="47" t="s">
        <v>12</v>
      </c>
      <c r="B13" s="47">
        <v>23</v>
      </c>
      <c r="C13" s="45"/>
      <c r="D13" s="45"/>
    </row>
    <row r="14" spans="1:4" x14ac:dyDescent="0.25">
      <c r="A14" s="47" t="s">
        <v>48</v>
      </c>
      <c r="B14" s="47">
        <v>33</v>
      </c>
      <c r="C14" s="45"/>
      <c r="D14" s="45"/>
    </row>
    <row r="15" spans="1:4" x14ac:dyDescent="0.25">
      <c r="A15" s="45"/>
      <c r="B15" s="48"/>
      <c r="C15" s="45"/>
      <c r="D15" s="45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97910-440A-45BC-BCC8-33133DD497A9}">
  <dimension ref="A1:K24"/>
  <sheetViews>
    <sheetView workbookViewId="0">
      <selection activeCell="M12" sqref="M12"/>
    </sheetView>
  </sheetViews>
  <sheetFormatPr baseColWidth="10" defaultRowHeight="15" x14ac:dyDescent="0.25"/>
  <sheetData>
    <row r="1" spans="1:11" ht="19.5" thickBot="1" x14ac:dyDescent="0.35">
      <c r="A1" s="49" t="s">
        <v>49</v>
      </c>
      <c r="B1" s="50"/>
      <c r="C1" s="50"/>
      <c r="D1" s="50"/>
      <c r="E1" s="50"/>
      <c r="F1" s="50"/>
      <c r="G1" s="50"/>
      <c r="H1" s="50"/>
      <c r="I1" s="50"/>
      <c r="J1" s="51"/>
      <c r="K1" s="52"/>
    </row>
    <row r="2" spans="1:1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45.75" thickBot="1" x14ac:dyDescent="0.3">
      <c r="A3" s="53" t="s">
        <v>50</v>
      </c>
      <c r="B3" s="54" t="s">
        <v>51</v>
      </c>
      <c r="C3" s="55" t="s">
        <v>52</v>
      </c>
      <c r="D3" s="56" t="s">
        <v>53</v>
      </c>
      <c r="E3" s="57" t="s">
        <v>54</v>
      </c>
      <c r="F3" s="56" t="s">
        <v>55</v>
      </c>
      <c r="G3" s="56" t="s">
        <v>56</v>
      </c>
      <c r="H3" s="56" t="s">
        <v>57</v>
      </c>
      <c r="I3" s="53" t="s">
        <v>58</v>
      </c>
      <c r="J3" s="56" t="s">
        <v>59</v>
      </c>
      <c r="K3" s="58"/>
    </row>
    <row r="4" spans="1:11" x14ac:dyDescent="0.25">
      <c r="A4" s="59" t="s">
        <v>60</v>
      </c>
      <c r="B4" s="60" t="s">
        <v>61</v>
      </c>
      <c r="C4" s="61" t="s">
        <v>62</v>
      </c>
      <c r="D4" s="62">
        <v>45670</v>
      </c>
      <c r="E4" s="63">
        <v>8567</v>
      </c>
      <c r="F4" s="64">
        <v>12378</v>
      </c>
      <c r="G4" s="64">
        <v>8420</v>
      </c>
      <c r="H4" s="64">
        <v>9100</v>
      </c>
      <c r="I4" s="65"/>
      <c r="J4" s="66"/>
      <c r="K4" s="52"/>
    </row>
    <row r="5" spans="1:11" x14ac:dyDescent="0.25">
      <c r="A5" s="67" t="s">
        <v>60</v>
      </c>
      <c r="B5" s="60" t="s">
        <v>63</v>
      </c>
      <c r="C5" s="61" t="s">
        <v>64</v>
      </c>
      <c r="D5" s="62">
        <v>123678</v>
      </c>
      <c r="E5" s="63">
        <v>1300</v>
      </c>
      <c r="F5" s="64">
        <v>14670</v>
      </c>
      <c r="G5" s="64">
        <v>16900</v>
      </c>
      <c r="H5" s="64">
        <v>17839</v>
      </c>
      <c r="I5" s="65"/>
      <c r="J5" s="66"/>
      <c r="K5" s="52"/>
    </row>
    <row r="6" spans="1:11" x14ac:dyDescent="0.25">
      <c r="A6" s="67" t="s">
        <v>65</v>
      </c>
      <c r="B6" s="60" t="s">
        <v>66</v>
      </c>
      <c r="C6" s="61" t="s">
        <v>67</v>
      </c>
      <c r="D6" s="62">
        <v>67920</v>
      </c>
      <c r="E6" s="63">
        <v>12670</v>
      </c>
      <c r="F6" s="64">
        <v>10899</v>
      </c>
      <c r="G6" s="64">
        <v>13098</v>
      </c>
      <c r="H6" s="64">
        <v>15680</v>
      </c>
      <c r="I6" s="65"/>
      <c r="J6" s="66"/>
      <c r="K6" s="52"/>
    </row>
    <row r="7" spans="1:11" x14ac:dyDescent="0.25">
      <c r="A7" s="67" t="s">
        <v>68</v>
      </c>
      <c r="B7" s="61" t="s">
        <v>69</v>
      </c>
      <c r="C7" s="61" t="s">
        <v>70</v>
      </c>
      <c r="D7" s="64">
        <v>34567</v>
      </c>
      <c r="E7" s="63">
        <v>1087</v>
      </c>
      <c r="F7" s="64">
        <v>889</v>
      </c>
      <c r="G7" s="64">
        <v>658</v>
      </c>
      <c r="H7" s="64">
        <v>1102</v>
      </c>
      <c r="I7" s="65"/>
      <c r="J7" s="66"/>
      <c r="K7" s="52"/>
    </row>
    <row r="8" spans="1:11" x14ac:dyDescent="0.25">
      <c r="A8" s="67" t="s">
        <v>68</v>
      </c>
      <c r="B8" s="68" t="s">
        <v>69</v>
      </c>
      <c r="C8" s="69" t="s">
        <v>71</v>
      </c>
      <c r="D8" s="70">
        <v>22900</v>
      </c>
      <c r="E8" s="71">
        <v>2304</v>
      </c>
      <c r="F8" s="70">
        <v>3088</v>
      </c>
      <c r="G8" s="70">
        <v>2789</v>
      </c>
      <c r="H8" s="70">
        <v>2556</v>
      </c>
      <c r="I8" s="72"/>
      <c r="J8" s="73"/>
      <c r="K8" s="52"/>
    </row>
    <row r="9" spans="1:11" x14ac:dyDescent="0.25">
      <c r="A9" s="74" t="s">
        <v>68</v>
      </c>
      <c r="B9" s="60" t="s">
        <v>72</v>
      </c>
      <c r="C9" s="61" t="s">
        <v>73</v>
      </c>
      <c r="D9" s="64">
        <v>90650</v>
      </c>
      <c r="E9" s="75">
        <v>2045</v>
      </c>
      <c r="F9" s="75">
        <v>2045</v>
      </c>
      <c r="G9" s="75">
        <v>2045</v>
      </c>
      <c r="H9" s="75">
        <v>2045</v>
      </c>
      <c r="I9" s="65"/>
      <c r="J9" s="66"/>
      <c r="K9" s="52"/>
    </row>
    <row r="10" spans="1:11" x14ac:dyDescent="0.25">
      <c r="A10" s="76"/>
      <c r="B10" s="77"/>
      <c r="C10" s="77"/>
      <c r="D10" s="77"/>
      <c r="E10" s="77"/>
      <c r="F10" s="77"/>
      <c r="G10" s="77"/>
      <c r="H10" s="77"/>
      <c r="I10" s="78"/>
      <c r="J10" s="79"/>
      <c r="K10" s="52"/>
    </row>
    <row r="11" spans="1:11" ht="15.75" thickBot="1" x14ac:dyDescent="0.3">
      <c r="A11" s="80"/>
      <c r="B11" s="80"/>
      <c r="C11" s="80"/>
      <c r="D11" s="80"/>
      <c r="E11" s="80"/>
      <c r="F11" s="80"/>
      <c r="G11" s="80"/>
      <c r="H11" s="80"/>
      <c r="I11" s="81"/>
      <c r="J11" s="81"/>
      <c r="K11" s="52"/>
    </row>
    <row r="12" spans="1:11" ht="15.75" thickTop="1" x14ac:dyDescent="0.25">
      <c r="A12" s="82" t="s">
        <v>74</v>
      </c>
      <c r="B12" s="77"/>
      <c r="C12" s="77"/>
      <c r="D12" s="83"/>
      <c r="E12" s="84"/>
      <c r="F12" s="84"/>
      <c r="G12" s="84"/>
      <c r="H12" s="84"/>
      <c r="I12" s="84"/>
      <c r="J12" s="85"/>
      <c r="K12" s="52"/>
    </row>
    <row r="13" spans="1:11" x14ac:dyDescent="0.25">
      <c r="A13" s="86" t="s">
        <v>75</v>
      </c>
      <c r="B13" s="61"/>
      <c r="C13" s="61"/>
      <c r="D13" s="87"/>
      <c r="E13" s="65"/>
      <c r="F13" s="65"/>
      <c r="G13" s="65"/>
      <c r="H13" s="65"/>
      <c r="I13" s="65"/>
      <c r="J13" s="88"/>
      <c r="K13" s="52"/>
    </row>
    <row r="14" spans="1:1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52"/>
    </row>
    <row r="15" spans="1:11" x14ac:dyDescent="0.25">
      <c r="A15" s="89"/>
      <c r="B15" s="90"/>
      <c r="C15" s="91" t="s">
        <v>76</v>
      </c>
      <c r="D15" s="90"/>
      <c r="E15" s="90"/>
      <c r="F15" s="90"/>
      <c r="G15" s="90"/>
      <c r="H15" s="92"/>
      <c r="I15" s="76"/>
      <c r="J15" s="76"/>
      <c r="K15" s="52"/>
    </row>
    <row r="16" spans="1:11" x14ac:dyDescent="0.25">
      <c r="A16" s="82" t="s">
        <v>77</v>
      </c>
      <c r="B16" s="77"/>
      <c r="C16" s="93">
        <v>0.45</v>
      </c>
      <c r="D16" s="83"/>
      <c r="E16" s="94">
        <f>E12*C16</f>
        <v>0</v>
      </c>
      <c r="F16" s="95">
        <f>F12*C16</f>
        <v>0</v>
      </c>
      <c r="G16" s="95">
        <f>G12*C16</f>
        <v>0</v>
      </c>
      <c r="H16" s="96">
        <f>H12*C16</f>
        <v>0</v>
      </c>
      <c r="I16" s="76"/>
      <c r="J16" s="76"/>
      <c r="K16" s="52"/>
    </row>
    <row r="17" spans="1:11" x14ac:dyDescent="0.25">
      <c r="A17" s="86" t="s">
        <v>78</v>
      </c>
      <c r="B17" s="61"/>
      <c r="C17" s="97">
        <v>0.33</v>
      </c>
      <c r="D17" s="87"/>
      <c r="E17" s="98">
        <f>E13*C17</f>
        <v>0</v>
      </c>
      <c r="F17" s="99">
        <f>F13*C17</f>
        <v>0</v>
      </c>
      <c r="G17" s="99">
        <f>G13*C17</f>
        <v>0</v>
      </c>
      <c r="H17" s="100">
        <f>H13*C17</f>
        <v>0</v>
      </c>
      <c r="I17" s="76"/>
      <c r="J17" s="76"/>
      <c r="K17" s="52"/>
    </row>
    <row r="18" spans="1:11" x14ac:dyDescent="0.25">
      <c r="A18" s="76"/>
      <c r="B18" s="76"/>
      <c r="C18" s="101"/>
      <c r="D18" s="76"/>
      <c r="E18" s="101"/>
      <c r="F18" s="101"/>
      <c r="G18" s="101"/>
      <c r="H18" s="101"/>
      <c r="I18" s="76"/>
      <c r="J18" s="76"/>
      <c r="K18" s="52"/>
    </row>
    <row r="19" spans="1:11" ht="15.75" thickBot="1" x14ac:dyDescent="0.3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52"/>
    </row>
    <row r="20" spans="1:11" x14ac:dyDescent="0.25">
      <c r="A20" s="102" t="s">
        <v>79</v>
      </c>
      <c r="B20" s="103"/>
      <c r="C20" s="104">
        <f>SUM(E16:H16)</f>
        <v>0</v>
      </c>
      <c r="D20" s="76"/>
      <c r="E20" s="76"/>
      <c r="F20" s="76"/>
      <c r="G20" s="76"/>
      <c r="H20" s="76"/>
      <c r="I20" s="76"/>
      <c r="J20" s="76"/>
      <c r="K20" s="52"/>
    </row>
    <row r="21" spans="1:11" ht="15.75" thickBot="1" x14ac:dyDescent="0.3">
      <c r="A21" s="105" t="s">
        <v>80</v>
      </c>
      <c r="B21" s="106"/>
      <c r="C21" s="107">
        <f>SUM(E17:H17)</f>
        <v>0</v>
      </c>
      <c r="D21" s="76"/>
      <c r="E21" s="76"/>
      <c r="F21" s="76"/>
      <c r="G21" s="76"/>
      <c r="H21" s="76"/>
      <c r="I21" s="76"/>
      <c r="J21" s="76"/>
      <c r="K21" s="52"/>
    </row>
    <row r="22" spans="1:1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</row>
    <row r="23" spans="1:1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</row>
    <row r="24" spans="1:1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90D35-EAAF-4977-8BDC-165E038D2D7A}">
  <dimension ref="A1:G15"/>
  <sheetViews>
    <sheetView workbookViewId="0">
      <selection activeCell="B17" sqref="B17"/>
    </sheetView>
  </sheetViews>
  <sheetFormatPr baseColWidth="10" defaultRowHeight="15" x14ac:dyDescent="0.25"/>
  <cols>
    <col min="1" max="1" width="24.42578125" bestFit="1" customWidth="1"/>
    <col min="2" max="2" width="13" bestFit="1" customWidth="1"/>
    <col min="3" max="3" width="13.5703125" bestFit="1" customWidth="1"/>
    <col min="4" max="4" width="17.7109375" bestFit="1" customWidth="1"/>
    <col min="5" max="5" width="14.28515625" bestFit="1" customWidth="1"/>
    <col min="6" max="6" width="13.5703125" bestFit="1" customWidth="1"/>
  </cols>
  <sheetData>
    <row r="1" spans="1:7" ht="18.75" x14ac:dyDescent="0.3">
      <c r="A1" s="108" t="s">
        <v>81</v>
      </c>
      <c r="B1" s="76"/>
      <c r="C1" s="76"/>
      <c r="D1" s="76"/>
      <c r="E1" s="76"/>
      <c r="F1" s="76"/>
      <c r="G1" s="76"/>
    </row>
    <row r="2" spans="1:7" ht="15.75" thickBot="1" x14ac:dyDescent="0.3">
      <c r="A2" s="109"/>
      <c r="B2" s="76"/>
      <c r="C2" s="76"/>
      <c r="D2" s="76"/>
      <c r="E2" s="76"/>
      <c r="F2" s="76"/>
      <c r="G2" s="76"/>
    </row>
    <row r="3" spans="1:7" ht="16.5" thickBot="1" x14ac:dyDescent="0.3">
      <c r="A3" s="110" t="s">
        <v>82</v>
      </c>
      <c r="B3" s="111"/>
      <c r="C3" s="111"/>
      <c r="D3" s="111"/>
      <c r="E3" s="111"/>
      <c r="F3" s="112"/>
      <c r="G3" s="76"/>
    </row>
    <row r="4" spans="1:7" x14ac:dyDescent="0.25">
      <c r="A4" s="113" t="s">
        <v>83</v>
      </c>
      <c r="B4" s="113" t="s">
        <v>84</v>
      </c>
      <c r="C4" s="113" t="s">
        <v>85</v>
      </c>
      <c r="D4" s="114"/>
      <c r="E4" s="113" t="s">
        <v>86</v>
      </c>
      <c r="F4" s="113" t="s">
        <v>85</v>
      </c>
      <c r="G4" s="114"/>
    </row>
    <row r="5" spans="1:7" x14ac:dyDescent="0.25">
      <c r="A5" s="76" t="s">
        <v>87</v>
      </c>
      <c r="B5" s="115">
        <v>480000</v>
      </c>
      <c r="C5" s="115"/>
      <c r="D5" s="116" t="s">
        <v>88</v>
      </c>
      <c r="E5" s="117"/>
      <c r="F5" s="115"/>
      <c r="G5" s="76"/>
    </row>
    <row r="6" spans="1:7" x14ac:dyDescent="0.25">
      <c r="A6" s="76" t="s">
        <v>89</v>
      </c>
      <c r="B6" s="115">
        <v>430000</v>
      </c>
      <c r="C6" s="115"/>
      <c r="D6" s="116" t="s">
        <v>90</v>
      </c>
      <c r="E6" s="117"/>
      <c r="F6" s="115"/>
      <c r="G6" s="76"/>
    </row>
    <row r="7" spans="1:7" x14ac:dyDescent="0.25">
      <c r="A7" s="76" t="s">
        <v>91</v>
      </c>
      <c r="B7" s="115">
        <v>350000</v>
      </c>
      <c r="C7" s="115"/>
      <c r="D7" s="116" t="s">
        <v>92</v>
      </c>
      <c r="E7" s="117"/>
      <c r="F7" s="115"/>
      <c r="G7" s="76"/>
    </row>
    <row r="8" spans="1:7" x14ac:dyDescent="0.25">
      <c r="A8" s="76" t="s">
        <v>93</v>
      </c>
      <c r="B8" s="115">
        <v>600000</v>
      </c>
      <c r="C8" s="115"/>
      <c r="D8" s="116" t="s">
        <v>94</v>
      </c>
      <c r="E8" s="76"/>
      <c r="F8" s="76"/>
      <c r="G8" s="76"/>
    </row>
    <row r="9" spans="1:7" x14ac:dyDescent="0.25">
      <c r="A9" s="76" t="s">
        <v>95</v>
      </c>
      <c r="B9" s="115">
        <v>470000</v>
      </c>
      <c r="C9" s="115"/>
      <c r="D9" s="109"/>
      <c r="E9" s="76"/>
      <c r="F9" s="76"/>
      <c r="G9" s="76"/>
    </row>
    <row r="10" spans="1:7" x14ac:dyDescent="0.25">
      <c r="A10" s="76"/>
      <c r="B10" s="76"/>
      <c r="C10" s="115"/>
      <c r="D10" s="116" t="s">
        <v>96</v>
      </c>
      <c r="E10" s="118">
        <v>0.05</v>
      </c>
      <c r="F10" s="76"/>
      <c r="G10" s="76"/>
    </row>
    <row r="11" spans="1:7" x14ac:dyDescent="0.25">
      <c r="A11" s="76"/>
      <c r="B11" s="76"/>
      <c r="C11" s="76"/>
      <c r="D11" s="76"/>
      <c r="E11" s="76"/>
      <c r="F11" s="76"/>
      <c r="G11" s="76"/>
    </row>
    <row r="12" spans="1:7" x14ac:dyDescent="0.25">
      <c r="A12" s="76"/>
      <c r="B12" s="76"/>
      <c r="C12" s="76"/>
      <c r="D12" s="76"/>
      <c r="E12" s="76"/>
      <c r="F12" s="76"/>
      <c r="G12" s="76"/>
    </row>
    <row r="13" spans="1:7" x14ac:dyDescent="0.25">
      <c r="A13" s="76"/>
      <c r="B13" s="76"/>
      <c r="C13" s="76"/>
      <c r="D13" s="76"/>
      <c r="E13" s="76"/>
      <c r="F13" s="76"/>
      <c r="G13" s="76"/>
    </row>
    <row r="14" spans="1:7" x14ac:dyDescent="0.25">
      <c r="A14" s="76"/>
      <c r="B14" s="76"/>
      <c r="C14" s="76"/>
      <c r="D14" s="119"/>
      <c r="E14" s="76"/>
      <c r="F14" s="76"/>
      <c r="G14" s="76"/>
    </row>
    <row r="15" spans="1:7" x14ac:dyDescent="0.25">
      <c r="A15" s="76"/>
      <c r="B15" s="76"/>
      <c r="C15" s="76"/>
      <c r="D15" s="76"/>
      <c r="E15" s="76"/>
      <c r="F15" s="76"/>
      <c r="G15" s="76"/>
    </row>
  </sheetData>
  <mergeCells count="1">
    <mergeCell ref="A3:F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C9843-0E3D-4993-91B6-E71F6F7C9636}">
  <dimension ref="A1:D6"/>
  <sheetViews>
    <sheetView workbookViewId="0">
      <selection activeCell="H12" sqref="H12"/>
    </sheetView>
  </sheetViews>
  <sheetFormatPr baseColWidth="10" defaultRowHeight="15" x14ac:dyDescent="0.25"/>
  <sheetData>
    <row r="1" spans="1:4" x14ac:dyDescent="0.25">
      <c r="A1" s="76"/>
      <c r="B1" s="120" t="s">
        <v>97</v>
      </c>
      <c r="C1" s="120" t="s">
        <v>98</v>
      </c>
      <c r="D1" s="120" t="s">
        <v>99</v>
      </c>
    </row>
    <row r="2" spans="1:4" x14ac:dyDescent="0.25">
      <c r="A2" s="109" t="s">
        <v>100</v>
      </c>
      <c r="B2" s="76">
        <v>8976</v>
      </c>
      <c r="C2" s="76">
        <v>3455</v>
      </c>
      <c r="D2" s="76"/>
    </row>
    <row r="3" spans="1:4" x14ac:dyDescent="0.25">
      <c r="A3" s="109" t="s">
        <v>101</v>
      </c>
      <c r="B3" s="76">
        <v>6750</v>
      </c>
      <c r="C3" s="76">
        <v>3125</v>
      </c>
      <c r="D3" s="76"/>
    </row>
    <row r="4" spans="1:4" x14ac:dyDescent="0.25">
      <c r="A4" s="109" t="s">
        <v>102</v>
      </c>
      <c r="B4" s="76">
        <v>4225</v>
      </c>
      <c r="C4" s="76">
        <v>2411</v>
      </c>
      <c r="D4" s="76"/>
    </row>
    <row r="5" spans="1:4" x14ac:dyDescent="0.25">
      <c r="A5" s="109" t="s">
        <v>103</v>
      </c>
      <c r="B5" s="76">
        <v>3985</v>
      </c>
      <c r="C5" s="76">
        <v>2308</v>
      </c>
      <c r="D5" s="76"/>
    </row>
    <row r="6" spans="1:4" x14ac:dyDescent="0.25">
      <c r="A6" s="109" t="s">
        <v>99</v>
      </c>
      <c r="B6" s="76"/>
      <c r="C6" s="76"/>
      <c r="D6" s="76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BE7F8-4A66-4A19-81B1-0E7E4C8DD5F4}">
  <dimension ref="A1:G11"/>
  <sheetViews>
    <sheetView workbookViewId="0">
      <selection activeCell="I22" sqref="I22"/>
    </sheetView>
  </sheetViews>
  <sheetFormatPr baseColWidth="10" defaultColWidth="18" defaultRowHeight="15" x14ac:dyDescent="0.25"/>
  <sheetData>
    <row r="1" spans="1:7" x14ac:dyDescent="0.25">
      <c r="A1" t="s">
        <v>121</v>
      </c>
      <c r="B1" t="s">
        <v>104</v>
      </c>
      <c r="C1" t="s">
        <v>105</v>
      </c>
      <c r="D1" t="s">
        <v>106</v>
      </c>
      <c r="E1" t="s">
        <v>107</v>
      </c>
      <c r="F1" t="s">
        <v>108</v>
      </c>
      <c r="G1" t="s">
        <v>109</v>
      </c>
    </row>
    <row r="2" spans="1:7" x14ac:dyDescent="0.25">
      <c r="A2" t="s">
        <v>110</v>
      </c>
      <c r="B2" t="s">
        <v>111</v>
      </c>
      <c r="C2" s="121">
        <v>121520</v>
      </c>
      <c r="D2" s="121">
        <v>169785</v>
      </c>
      <c r="E2" s="121">
        <v>182525</v>
      </c>
    </row>
    <row r="3" spans="1:7" x14ac:dyDescent="0.25">
      <c r="B3" t="s">
        <v>112</v>
      </c>
      <c r="C3" s="121">
        <v>109140</v>
      </c>
      <c r="D3" s="121">
        <v>100470</v>
      </c>
      <c r="E3" s="121">
        <v>101490</v>
      </c>
    </row>
    <row r="4" spans="1:7" x14ac:dyDescent="0.25">
      <c r="B4" t="s">
        <v>113</v>
      </c>
      <c r="C4" s="121">
        <v>41940</v>
      </c>
      <c r="D4" s="121">
        <v>35640</v>
      </c>
      <c r="E4" s="121">
        <v>47160</v>
      </c>
    </row>
    <row r="5" spans="1:7" x14ac:dyDescent="0.25">
      <c r="A5" t="s">
        <v>114</v>
      </c>
    </row>
    <row r="6" spans="1:7" x14ac:dyDescent="0.25">
      <c r="A6" t="s">
        <v>115</v>
      </c>
      <c r="B6" t="s">
        <v>116</v>
      </c>
      <c r="C6" s="121">
        <v>240640</v>
      </c>
      <c r="D6" s="121">
        <v>202240</v>
      </c>
      <c r="E6" s="121">
        <v>176640</v>
      </c>
    </row>
    <row r="7" spans="1:7" x14ac:dyDescent="0.25">
      <c r="B7" t="s">
        <v>117</v>
      </c>
      <c r="C7" s="121">
        <v>28350</v>
      </c>
      <c r="D7" s="121">
        <v>25200</v>
      </c>
      <c r="E7" s="121">
        <v>27090</v>
      </c>
    </row>
    <row r="8" spans="1:7" x14ac:dyDescent="0.25">
      <c r="B8" t="s">
        <v>118</v>
      </c>
      <c r="C8" s="121">
        <v>96250</v>
      </c>
      <c r="D8" s="121">
        <v>104300</v>
      </c>
      <c r="E8" s="121">
        <v>102200</v>
      </c>
    </row>
    <row r="9" spans="1:7" x14ac:dyDescent="0.25">
      <c r="B9" t="s">
        <v>119</v>
      </c>
      <c r="C9" s="121">
        <v>32400</v>
      </c>
      <c r="D9" s="121">
        <v>37800</v>
      </c>
      <c r="E9" s="121">
        <v>42660</v>
      </c>
    </row>
    <row r="10" spans="1:7" x14ac:dyDescent="0.25">
      <c r="A10" t="s">
        <v>114</v>
      </c>
    </row>
    <row r="11" spans="1:7" x14ac:dyDescent="0.25">
      <c r="B11" t="s">
        <v>120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8B349-1480-4B43-A354-979160F728EF}">
  <dimension ref="A1:C6"/>
  <sheetViews>
    <sheetView workbookViewId="0">
      <selection activeCell="D15" sqref="D15"/>
    </sheetView>
  </sheetViews>
  <sheetFormatPr baseColWidth="10" defaultRowHeight="15" x14ac:dyDescent="0.25"/>
  <cols>
    <col min="1" max="1" width="12.85546875" bestFit="1" customWidth="1"/>
    <col min="2" max="2" width="13.28515625" bestFit="1" customWidth="1"/>
    <col min="3" max="3" width="23.42578125" bestFit="1" customWidth="1"/>
  </cols>
  <sheetData>
    <row r="1" spans="1:3" x14ac:dyDescent="0.25">
      <c r="A1" s="76"/>
      <c r="B1" s="76" t="s">
        <v>122</v>
      </c>
      <c r="C1" s="76" t="s">
        <v>123</v>
      </c>
    </row>
    <row r="2" spans="1:3" x14ac:dyDescent="0.25">
      <c r="A2" s="76" t="s">
        <v>124</v>
      </c>
      <c r="B2" s="76">
        <v>218000</v>
      </c>
      <c r="C2" s="122"/>
    </row>
    <row r="3" spans="1:3" x14ac:dyDescent="0.25">
      <c r="A3" s="76" t="s">
        <v>125</v>
      </c>
      <c r="B3" s="76">
        <v>257000</v>
      </c>
      <c r="C3" s="122"/>
    </row>
    <row r="4" spans="1:3" x14ac:dyDescent="0.25">
      <c r="A4" s="76" t="s">
        <v>126</v>
      </c>
      <c r="B4" s="76">
        <v>265000</v>
      </c>
      <c r="C4" s="122"/>
    </row>
    <row r="5" spans="1:3" x14ac:dyDescent="0.25">
      <c r="A5" s="76" t="s">
        <v>127</v>
      </c>
      <c r="B5" s="76">
        <v>244000</v>
      </c>
      <c r="C5" s="122"/>
    </row>
    <row r="6" spans="1:3" x14ac:dyDescent="0.25">
      <c r="A6" s="76" t="s">
        <v>3</v>
      </c>
      <c r="B6" s="76"/>
      <c r="C6" s="7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</vt:i4>
      </vt:variant>
    </vt:vector>
  </HeadingPairs>
  <TitlesOfParts>
    <vt:vector size="13" baseType="lpstr">
      <vt:lpstr>Bonus</vt:lpstr>
      <vt:lpstr>Bonus 1</vt:lpstr>
      <vt:lpstr>Darlehen</vt:lpstr>
      <vt:lpstr>Diagram</vt:lpstr>
      <vt:lpstr>Fuhrpark</vt:lpstr>
      <vt:lpstr>Immobilien</vt:lpstr>
      <vt:lpstr>Post</vt:lpstr>
      <vt:lpstr>Umsätze</vt:lpstr>
      <vt:lpstr>Umsatzzahlen</vt:lpstr>
      <vt:lpstr>Weltbevölkerung</vt:lpstr>
      <vt:lpstr>Wetter</vt:lpstr>
      <vt:lpstr>Lohnberechnung</vt:lpstr>
      <vt:lpstr>Weltbevölkerung!ein_na_b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Barner</dc:creator>
  <cp:lastModifiedBy>Helmut</cp:lastModifiedBy>
  <dcterms:created xsi:type="dcterms:W3CDTF">2012-12-10T15:41:50Z</dcterms:created>
  <dcterms:modified xsi:type="dcterms:W3CDTF">2026-03-19T22:58:39Z</dcterms:modified>
</cp:coreProperties>
</file>