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4 - Kostenrechnerische Analysen\"/>
    </mc:Choice>
  </mc:AlternateContent>
  <bookViews>
    <workbookView xWindow="0" yWindow="0" windowWidth="19200" windowHeight="11205"/>
  </bookViews>
  <sheets>
    <sheet name="Beispieldaten" sheetId="2" r:id="rId1"/>
    <sheet name="Diagramm_Break-even-Analyse" sheetId="3" r:id="rId2"/>
  </sheets>
  <calcPr calcId="171027"/>
</workbook>
</file>

<file path=xl/calcChain.xml><?xml version="1.0" encoding="utf-8"?>
<calcChain xmlns="http://schemas.openxmlformats.org/spreadsheetml/2006/main">
  <c r="C18" i="2" l="1"/>
  <c r="B18" i="2"/>
  <c r="B19" i="2" s="1"/>
  <c r="C15" i="2"/>
  <c r="B9" i="2"/>
  <c r="C16" i="2" s="1"/>
  <c r="B22" i="2" l="1"/>
  <c r="B23" i="2" s="1"/>
  <c r="C19" i="2"/>
  <c r="C17" i="2"/>
</calcChain>
</file>

<file path=xl/sharedStrings.xml><?xml version="1.0" encoding="utf-8"?>
<sst xmlns="http://schemas.openxmlformats.org/spreadsheetml/2006/main" count="19" uniqueCount="18">
  <si>
    <t>Ermittlung der Gewinnschwelle für 3 Stuhltypen:</t>
  </si>
  <si>
    <t>Ausgangsdaten:</t>
  </si>
  <si>
    <t>FM</t>
  </si>
  <si>
    <t>FL</t>
  </si>
  <si>
    <t>Variable Gemeinkosten</t>
  </si>
  <si>
    <t>Verkaufspreis (VK)</t>
  </si>
  <si>
    <t>Besucherstühle</t>
  </si>
  <si>
    <t>Menge [Stück]</t>
  </si>
  <si>
    <t>Umsatzerlöse</t>
  </si>
  <si>
    <t>Deckungsbeitrag (DB)</t>
  </si>
  <si>
    <t>Gewinnschwellenmenge</t>
  </si>
  <si>
    <t>Break-even-Analyse Movement GmbH</t>
  </si>
  <si>
    <t>Break-even-Point</t>
  </si>
  <si>
    <r>
      <t>Variable Stückkosten (k</t>
    </r>
    <r>
      <rPr>
        <b/>
        <vertAlign val="subscript"/>
        <sz val="11"/>
        <rFont val="Calibri"/>
        <family val="2"/>
        <scheme val="minor"/>
      </rPr>
      <t>V</t>
    </r>
    <r>
      <rPr>
        <b/>
        <sz val="11"/>
        <rFont val="Calibri"/>
        <family val="2"/>
        <scheme val="minor"/>
      </rPr>
      <t>)</t>
    </r>
  </si>
  <si>
    <r>
      <t>Fixe Kosten (K</t>
    </r>
    <r>
      <rPr>
        <vertAlign val="subscript"/>
        <sz val="11"/>
        <rFont val="Calibri"/>
        <family val="2"/>
        <scheme val="minor"/>
      </rPr>
      <t>F</t>
    </r>
    <r>
      <rPr>
        <sz val="11"/>
        <rFont val="Calibri"/>
        <family val="2"/>
        <scheme val="minor"/>
      </rPr>
      <t>)</t>
    </r>
  </si>
  <si>
    <r>
      <t>Variable Kosten (K</t>
    </r>
    <r>
      <rPr>
        <vertAlign val="subscript"/>
        <sz val="11"/>
        <rFont val="Calibri"/>
        <family val="2"/>
        <scheme val="minor"/>
      </rPr>
      <t>V</t>
    </r>
    <r>
      <rPr>
        <sz val="11"/>
        <rFont val="Calibri"/>
        <family val="2"/>
        <scheme val="minor"/>
      </rPr>
      <t>)</t>
    </r>
  </si>
  <si>
    <r>
      <t>Gesamtkosten (K</t>
    </r>
    <r>
      <rPr>
        <vertAlign val="subscript"/>
        <sz val="11"/>
        <rFont val="Calibri"/>
        <family val="2"/>
        <scheme val="minor"/>
      </rPr>
      <t>G</t>
    </r>
    <r>
      <rPr>
        <sz val="11"/>
        <rFont val="Calibri"/>
        <family val="2"/>
        <scheme val="minor"/>
      </rPr>
      <t>)</t>
    </r>
  </si>
  <si>
    <t>Menge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</si>
</sst>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1]_-;\-* #,##0.00\ [$€-1]_-;_-* &quot;-&quot;??\ [$€-1]_-"/>
    <numFmt numFmtId="165" formatCode="_-* #,##0.00\ [$€-1]_-;\-* #,##0.00\ [$€-1]_-;_-* &quot;-&quot;??\ [$€-1]_-;_-@_-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2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0" borderId="2" xfId="0" applyFont="1" applyBorder="1"/>
    <xf numFmtId="164" fontId="4" fillId="0" borderId="2" xfId="1" applyFont="1" applyBorder="1"/>
    <xf numFmtId="164" fontId="4" fillId="0" borderId="0" xfId="1" applyFont="1" applyBorder="1"/>
    <xf numFmtId="0" fontId="6" fillId="0" borderId="2" xfId="0" applyFont="1" applyBorder="1"/>
    <xf numFmtId="164" fontId="6" fillId="0" borderId="2" xfId="1" applyFont="1" applyBorder="1"/>
    <xf numFmtId="164" fontId="6" fillId="0" borderId="0" xfId="1" applyFont="1" applyBorder="1"/>
    <xf numFmtId="0" fontId="4" fillId="0" borderId="2" xfId="0" applyFont="1" applyBorder="1" applyAlignment="1">
      <alignment horizontal="left"/>
    </xf>
    <xf numFmtId="164" fontId="4" fillId="0" borderId="2" xfId="1" applyFont="1" applyBorder="1" applyAlignment="1">
      <alignment horizontal="right"/>
    </xf>
    <xf numFmtId="164" fontId="4" fillId="0" borderId="0" xfId="1" applyFont="1" applyBorder="1" applyAlignment="1">
      <alignment horizontal="right"/>
    </xf>
    <xf numFmtId="165" fontId="4" fillId="0" borderId="0" xfId="0" applyNumberFormat="1" applyFont="1"/>
    <xf numFmtId="0" fontId="6" fillId="0" borderId="0" xfId="0" applyFont="1"/>
    <xf numFmtId="0" fontId="4" fillId="0" borderId="2" xfId="0" applyFont="1" applyBorder="1" applyAlignment="1">
      <alignment horizontal="left" indent="1"/>
    </xf>
    <xf numFmtId="0" fontId="4" fillId="0" borderId="2" xfId="0" applyFont="1" applyBorder="1" applyAlignment="1">
      <alignment horizontal="center"/>
    </xf>
    <xf numFmtId="4" fontId="4" fillId="0" borderId="0" xfId="0" applyNumberFormat="1" applyFont="1"/>
    <xf numFmtId="165" fontId="4" fillId="0" borderId="2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Break-Even Analyse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Beispieldaten!$A$15</c:f>
              <c:strCache>
                <c:ptCount val="1"/>
                <c:pt idx="0">
                  <c:v>Umsatzerlöse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Beispieldaten!$B$14:$C$14</c:f>
              <c:numCache>
                <c:formatCode>General</c:formatCode>
                <c:ptCount val="2"/>
                <c:pt idx="0">
                  <c:v>0</c:v>
                </c:pt>
                <c:pt idx="1">
                  <c:v>5000</c:v>
                </c:pt>
              </c:numCache>
            </c:numRef>
          </c:xVal>
          <c:yVal>
            <c:numRef>
              <c:f>Beispieldaten!$B$15:$C$15</c:f>
              <c:numCache>
                <c:formatCode>_-* #,##0.00\ [$€-1]_-;\-* #,##0.00\ [$€-1]_-;_-* "-"??\ [$€-1]_-</c:formatCode>
                <c:ptCount val="2"/>
                <c:pt idx="0">
                  <c:v>0</c:v>
                </c:pt>
                <c:pt idx="1">
                  <c:v>980000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70-4062-A61C-777D053B8B1B}"/>
            </c:ext>
          </c:extLst>
        </c:ser>
        <c:ser>
          <c:idx val="1"/>
          <c:order val="1"/>
          <c:tx>
            <c:strRef>
              <c:f>Beispieldaten!$A$18</c:f>
              <c:strCache>
                <c:ptCount val="1"/>
                <c:pt idx="0">
                  <c:v>Fixe Kosten (KF)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Beispieldaten!$B$14:$C$14</c:f>
              <c:numCache>
                <c:formatCode>General</c:formatCode>
                <c:ptCount val="2"/>
                <c:pt idx="0">
                  <c:v>0</c:v>
                </c:pt>
                <c:pt idx="1">
                  <c:v>5000</c:v>
                </c:pt>
              </c:numCache>
            </c:numRef>
          </c:xVal>
          <c:yVal>
            <c:numRef>
              <c:f>Beispieldaten!$B$18:$C$18</c:f>
              <c:numCache>
                <c:formatCode>_-* #,##0.00\ [$€-1]_-;\-* #,##0.00\ [$€-1]_-;_-* "-"??\ [$€-1]_-</c:formatCode>
                <c:ptCount val="2"/>
                <c:pt idx="0">
                  <c:v>234000</c:v>
                </c:pt>
                <c:pt idx="1">
                  <c:v>234000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70-4062-A61C-777D053B8B1B}"/>
            </c:ext>
          </c:extLst>
        </c:ser>
        <c:ser>
          <c:idx val="2"/>
          <c:order val="2"/>
          <c:tx>
            <c:strRef>
              <c:f>Beispieldaten!$A$19</c:f>
              <c:strCache>
                <c:ptCount val="1"/>
                <c:pt idx="0">
                  <c:v>Gesamtkosten (KG)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Beispieldaten!$B$14:$C$14</c:f>
              <c:numCache>
                <c:formatCode>General</c:formatCode>
                <c:ptCount val="2"/>
                <c:pt idx="0">
                  <c:v>0</c:v>
                </c:pt>
                <c:pt idx="1">
                  <c:v>5000</c:v>
                </c:pt>
              </c:numCache>
            </c:numRef>
          </c:xVal>
          <c:yVal>
            <c:numRef>
              <c:f>Beispieldaten!$B$19:$C$19</c:f>
              <c:numCache>
                <c:formatCode>_-* #,##0.00\ [$€-1]_-;\-* #,##0.00\ [$€-1]_-;_-* "-"??\ [$€-1]_-</c:formatCode>
                <c:ptCount val="2"/>
                <c:pt idx="0">
                  <c:v>234000</c:v>
                </c:pt>
                <c:pt idx="1">
                  <c:v>759000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70-4062-A61C-777D053B8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5611264"/>
        <c:axId val="1295611808"/>
      </c:scatterChart>
      <c:valAx>
        <c:axId val="1295611264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 b="1"/>
                  <a:t>Menge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5611808"/>
        <c:crosses val="autoZero"/>
        <c:crossBetween val="midCat"/>
      </c:valAx>
      <c:valAx>
        <c:axId val="1295611808"/>
        <c:scaling>
          <c:orientation val="minMax"/>
          <c:max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[$€-803]_-;\-* #,##0\ [$€-803]_-;_-* &quot;-&quot;\ [$€-803]_-;_-@_-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5611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4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11047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0.39521</cdr:x>
      <cdr:y>0.40561</cdr:y>
    </cdr:from>
    <cdr:to>
      <cdr:x>0.55797</cdr:x>
      <cdr:y>0.47622</cdr:y>
    </cdr:to>
    <cdr:sp macro="" textlink="">
      <cdr:nvSpPr>
        <cdr:cNvPr id="2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3623" y="2435322"/>
          <a:ext cx="1512916" cy="423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de-DE" sz="1150" b="1" i="0" strike="noStrike">
              <a:solidFill>
                <a:srgbClr val="000000"/>
              </a:solidFill>
              <a:latin typeface="Arial"/>
              <a:cs typeface="Arial"/>
            </a:rPr>
            <a:t>Break-even-Point</a:t>
          </a:r>
          <a:endParaRPr lang="de-DE" sz="900" b="1" i="0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1">
            <a:defRPr sz="1000"/>
          </a:pPr>
          <a:r>
            <a:rPr lang="de-DE" sz="950" b="1" i="0" strike="noStrike">
              <a:solidFill>
                <a:srgbClr val="000000"/>
              </a:solidFill>
              <a:latin typeface="Arial"/>
              <a:cs typeface="Arial"/>
            </a:rPr>
            <a:t>(Gewinnschwelle)</a:t>
          </a:r>
        </a:p>
      </cdr:txBody>
    </cdr:sp>
  </cdr:relSizeAnchor>
  <cdr:relSizeAnchor xmlns:cdr="http://schemas.openxmlformats.org/drawingml/2006/chartDrawing">
    <cdr:from>
      <cdr:x>0.85409</cdr:x>
      <cdr:y>0.21809</cdr:y>
    </cdr:from>
    <cdr:to>
      <cdr:x>0.95234</cdr:x>
      <cdr:y>0.25817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7939125" y="1309462"/>
          <a:ext cx="913271" cy="24064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>
              <a:shade val="95000"/>
              <a:satMod val="105000"/>
            </a:sysClr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00" b="1"/>
            <a:t>Gewinnzone</a:t>
          </a:r>
        </a:p>
      </cdr:txBody>
    </cdr:sp>
  </cdr:relSizeAnchor>
  <cdr:relSizeAnchor xmlns:cdr="http://schemas.openxmlformats.org/drawingml/2006/chartDrawing">
    <cdr:from>
      <cdr:x>0.17564</cdr:x>
      <cdr:y>0.64225</cdr:y>
    </cdr:from>
    <cdr:to>
      <cdr:x>0.2708</cdr:x>
      <cdr:y>0.68236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1632628" y="3856143"/>
          <a:ext cx="884548" cy="24082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>
              <a:shade val="95000"/>
              <a:satMod val="105000"/>
            </a:sysClr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00" b="1"/>
            <a:t>Verlustzone</a:t>
          </a:r>
        </a:p>
      </cdr:txBody>
    </cdr:sp>
  </cdr:relSizeAnchor>
  <cdr:relSizeAnchor xmlns:cdr="http://schemas.openxmlformats.org/drawingml/2006/chartDrawing">
    <cdr:from>
      <cdr:x>0.54526</cdr:x>
      <cdr:y>0.46742</cdr:y>
    </cdr:from>
    <cdr:to>
      <cdr:x>0.54526</cdr:x>
      <cdr:y>0.83853</cdr:y>
    </cdr:to>
    <cdr:sp macro="" textlink="">
      <cdr:nvSpPr>
        <cdr:cNvPr id="5" name="Gerade Verbindung 7"/>
        <cdr:cNvSpPr/>
      </cdr:nvSpPr>
      <cdr:spPr>
        <a:xfrm xmlns:a="http://schemas.openxmlformats.org/drawingml/2006/main" rot="5400000">
          <a:off x="3954351" y="3920562"/>
          <a:ext cx="2228169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tabSelected="1" workbookViewId="0">
      <selection activeCell="C31" sqref="C31"/>
    </sheetView>
  </sheetViews>
  <sheetFormatPr baseColWidth="10" defaultRowHeight="15" x14ac:dyDescent="0.25"/>
  <cols>
    <col min="1" max="1" width="25" style="2" bestFit="1" customWidth="1"/>
    <col min="2" max="3" width="13" style="2" bestFit="1" customWidth="1"/>
    <col min="4" max="4" width="3.85546875" style="2" customWidth="1"/>
    <col min="5" max="16384" width="11.42578125" style="2"/>
  </cols>
  <sheetData>
    <row r="1" spans="1:4" s="1" customFormat="1" ht="15.75" x14ac:dyDescent="0.25">
      <c r="A1" s="21" t="s">
        <v>11</v>
      </c>
      <c r="B1" s="21"/>
      <c r="C1" s="21"/>
      <c r="D1" s="21"/>
    </row>
    <row r="2" spans="1:4" x14ac:dyDescent="0.25">
      <c r="A2" s="22" t="s">
        <v>0</v>
      </c>
      <c r="B2" s="22"/>
      <c r="C2" s="22"/>
      <c r="D2" s="22"/>
    </row>
    <row r="3" spans="1:4" ht="12.75" customHeight="1" x14ac:dyDescent="0.25">
      <c r="A3" s="3"/>
      <c r="B3" s="3"/>
      <c r="C3" s="3"/>
      <c r="D3" s="3"/>
    </row>
    <row r="4" spans="1:4" x14ac:dyDescent="0.25">
      <c r="A4" s="23" t="s">
        <v>1</v>
      </c>
      <c r="B4" s="23"/>
      <c r="C4" s="4"/>
    </row>
    <row r="5" spans="1:4" ht="12.75" customHeight="1" x14ac:dyDescent="0.25">
      <c r="A5" s="5"/>
      <c r="B5" s="5"/>
    </row>
    <row r="6" spans="1:4" x14ac:dyDescent="0.25">
      <c r="A6" s="6" t="s">
        <v>2</v>
      </c>
      <c r="B6" s="7">
        <v>28</v>
      </c>
      <c r="C6" s="8"/>
    </row>
    <row r="7" spans="1:4" x14ac:dyDescent="0.25">
      <c r="A7" s="6" t="s">
        <v>3</v>
      </c>
      <c r="B7" s="7">
        <v>34</v>
      </c>
      <c r="C7" s="8"/>
    </row>
    <row r="8" spans="1:4" x14ac:dyDescent="0.25">
      <c r="A8" s="6" t="s">
        <v>4</v>
      </c>
      <c r="B8" s="7">
        <v>43</v>
      </c>
      <c r="C8" s="8"/>
    </row>
    <row r="9" spans="1:4" ht="18" x14ac:dyDescent="0.35">
      <c r="A9" s="9" t="s">
        <v>13</v>
      </c>
      <c r="B9" s="10">
        <f>SUM(B6:B8)</f>
        <v>105</v>
      </c>
      <c r="C9" s="11"/>
    </row>
    <row r="10" spans="1:4" ht="18" x14ac:dyDescent="0.35">
      <c r="A10" s="12" t="s">
        <v>14</v>
      </c>
      <c r="B10" s="13">
        <v>234000</v>
      </c>
      <c r="C10" s="14"/>
    </row>
    <row r="11" spans="1:4" x14ac:dyDescent="0.25">
      <c r="A11" s="6" t="s">
        <v>5</v>
      </c>
      <c r="B11" s="7">
        <v>196</v>
      </c>
      <c r="C11" s="8"/>
    </row>
    <row r="12" spans="1:4" x14ac:dyDescent="0.25">
      <c r="B12" s="15"/>
      <c r="C12" s="15"/>
    </row>
    <row r="13" spans="1:4" x14ac:dyDescent="0.25">
      <c r="A13" s="16" t="s">
        <v>6</v>
      </c>
    </row>
    <row r="14" spans="1:4" x14ac:dyDescent="0.25">
      <c r="A14" s="17" t="s">
        <v>17</v>
      </c>
      <c r="B14" s="18">
        <v>0</v>
      </c>
      <c r="C14" s="18">
        <v>5000</v>
      </c>
    </row>
    <row r="15" spans="1:4" x14ac:dyDescent="0.25">
      <c r="A15" s="17" t="s">
        <v>8</v>
      </c>
      <c r="B15" s="7">
        <v>0</v>
      </c>
      <c r="C15" s="7">
        <f>$B$11*C14</f>
        <v>980000</v>
      </c>
    </row>
    <row r="16" spans="1:4" ht="18" x14ac:dyDescent="0.35">
      <c r="A16" s="17" t="s">
        <v>15</v>
      </c>
      <c r="B16" s="7">
        <v>0</v>
      </c>
      <c r="C16" s="7">
        <f>C14*$B$9</f>
        <v>525000</v>
      </c>
    </row>
    <row r="17" spans="1:4" x14ac:dyDescent="0.25">
      <c r="A17" s="17" t="s">
        <v>9</v>
      </c>
      <c r="B17" s="7">
        <v>0</v>
      </c>
      <c r="C17" s="7">
        <f>C15-C16</f>
        <v>455000</v>
      </c>
    </row>
    <row r="18" spans="1:4" ht="18" x14ac:dyDescent="0.35">
      <c r="A18" s="17" t="s">
        <v>14</v>
      </c>
      <c r="B18" s="7">
        <f>B10</f>
        <v>234000</v>
      </c>
      <c r="C18" s="7">
        <f>$B$10</f>
        <v>234000</v>
      </c>
    </row>
    <row r="19" spans="1:4" ht="18" x14ac:dyDescent="0.35">
      <c r="A19" s="17" t="s">
        <v>16</v>
      </c>
      <c r="B19" s="7">
        <f>B16+B18</f>
        <v>234000</v>
      </c>
      <c r="C19" s="7">
        <f>C16+C18</f>
        <v>759000</v>
      </c>
    </row>
    <row r="21" spans="1:4" x14ac:dyDescent="0.25">
      <c r="A21" s="16" t="s">
        <v>12</v>
      </c>
      <c r="D21" s="19"/>
    </row>
    <row r="22" spans="1:4" x14ac:dyDescent="0.25">
      <c r="A22" s="17" t="s">
        <v>7</v>
      </c>
      <c r="B22" s="20">
        <f>C18/(B11-B9)</f>
        <v>2571.4285714285716</v>
      </c>
      <c r="D22" s="19"/>
    </row>
    <row r="23" spans="1:4" x14ac:dyDescent="0.25">
      <c r="A23" s="17" t="s">
        <v>10</v>
      </c>
      <c r="B23" s="7">
        <f>B22*B11</f>
        <v>504000</v>
      </c>
      <c r="D23" s="19"/>
    </row>
    <row r="24" spans="1:4" x14ac:dyDescent="0.25">
      <c r="D24" s="19"/>
    </row>
    <row r="25" spans="1:4" x14ac:dyDescent="0.25">
      <c r="D25" s="19"/>
    </row>
    <row r="26" spans="1:4" x14ac:dyDescent="0.25">
      <c r="D26" s="19"/>
    </row>
    <row r="27" spans="1:4" x14ac:dyDescent="0.25">
      <c r="D27" s="19"/>
    </row>
    <row r="28" spans="1:4" x14ac:dyDescent="0.25">
      <c r="D28" s="19"/>
    </row>
    <row r="29" spans="1:4" x14ac:dyDescent="0.25">
      <c r="D29" s="19"/>
    </row>
    <row r="30" spans="1:4" x14ac:dyDescent="0.25">
      <c r="D30" s="19"/>
    </row>
    <row r="31" spans="1:4" x14ac:dyDescent="0.25">
      <c r="D31" s="19"/>
    </row>
    <row r="32" spans="1:4" x14ac:dyDescent="0.25">
      <c r="D32" s="19"/>
    </row>
    <row r="33" spans="4:4" x14ac:dyDescent="0.25">
      <c r="D33" s="19"/>
    </row>
    <row r="34" spans="4:4" x14ac:dyDescent="0.25">
      <c r="D34" s="19"/>
    </row>
    <row r="35" spans="4:4" x14ac:dyDescent="0.25">
      <c r="D35" s="19"/>
    </row>
    <row r="36" spans="4:4" x14ac:dyDescent="0.25">
      <c r="D36" s="19"/>
    </row>
    <row r="37" spans="4:4" x14ac:dyDescent="0.25">
      <c r="D37" s="19"/>
    </row>
    <row r="38" spans="4:4" x14ac:dyDescent="0.25">
      <c r="D38" s="19"/>
    </row>
    <row r="39" spans="4:4" x14ac:dyDescent="0.25">
      <c r="D39" s="19"/>
    </row>
    <row r="40" spans="4:4" x14ac:dyDescent="0.25">
      <c r="D40" s="19"/>
    </row>
    <row r="41" spans="4:4" x14ac:dyDescent="0.25">
      <c r="D41" s="19"/>
    </row>
    <row r="42" spans="4:4" x14ac:dyDescent="0.25">
      <c r="D42" s="19"/>
    </row>
    <row r="43" spans="4:4" x14ac:dyDescent="0.25">
      <c r="D43" s="19"/>
    </row>
    <row r="44" spans="4:4" x14ac:dyDescent="0.25">
      <c r="D44" s="19"/>
    </row>
    <row r="45" spans="4:4" x14ac:dyDescent="0.25">
      <c r="D45" s="19"/>
    </row>
    <row r="46" spans="4:4" x14ac:dyDescent="0.25">
      <c r="D46" s="19"/>
    </row>
    <row r="47" spans="4:4" x14ac:dyDescent="0.25">
      <c r="D47" s="19"/>
    </row>
    <row r="48" spans="4:4" x14ac:dyDescent="0.25">
      <c r="D48" s="19"/>
    </row>
    <row r="49" spans="4:4" x14ac:dyDescent="0.25">
      <c r="D49" s="19"/>
    </row>
    <row r="50" spans="4:4" x14ac:dyDescent="0.25">
      <c r="D50" s="19"/>
    </row>
    <row r="51" spans="4:4" x14ac:dyDescent="0.25">
      <c r="D51" s="19"/>
    </row>
    <row r="52" spans="4:4" x14ac:dyDescent="0.25">
      <c r="D52" s="19"/>
    </row>
    <row r="53" spans="4:4" x14ac:dyDescent="0.25">
      <c r="D53" s="19"/>
    </row>
    <row r="54" spans="4:4" x14ac:dyDescent="0.25">
      <c r="D54" s="19"/>
    </row>
    <row r="55" spans="4:4" x14ac:dyDescent="0.25">
      <c r="D55" s="19"/>
    </row>
    <row r="56" spans="4:4" x14ac:dyDescent="0.25">
      <c r="D56" s="19"/>
    </row>
    <row r="57" spans="4:4" x14ac:dyDescent="0.25">
      <c r="D57" s="19"/>
    </row>
    <row r="58" spans="4:4" x14ac:dyDescent="0.25">
      <c r="D58" s="19"/>
    </row>
    <row r="59" spans="4:4" x14ac:dyDescent="0.25">
      <c r="D59" s="19"/>
    </row>
    <row r="60" spans="4:4" x14ac:dyDescent="0.25">
      <c r="D60" s="19"/>
    </row>
    <row r="61" spans="4:4" x14ac:dyDescent="0.25">
      <c r="D61" s="19"/>
    </row>
    <row r="62" spans="4:4" x14ac:dyDescent="0.25">
      <c r="D62" s="19"/>
    </row>
    <row r="63" spans="4:4" x14ac:dyDescent="0.25">
      <c r="D63" s="19"/>
    </row>
    <row r="64" spans="4:4" x14ac:dyDescent="0.25">
      <c r="D64" s="19"/>
    </row>
    <row r="65" spans="4:4" x14ac:dyDescent="0.25">
      <c r="D65" s="19"/>
    </row>
    <row r="66" spans="4:4" x14ac:dyDescent="0.25">
      <c r="D66" s="19"/>
    </row>
    <row r="67" spans="4:4" x14ac:dyDescent="0.25">
      <c r="D67" s="19"/>
    </row>
    <row r="68" spans="4:4" x14ac:dyDescent="0.25">
      <c r="D68" s="19"/>
    </row>
    <row r="69" spans="4:4" x14ac:dyDescent="0.25">
      <c r="D69" s="19"/>
    </row>
    <row r="70" spans="4:4" x14ac:dyDescent="0.25">
      <c r="D70" s="19"/>
    </row>
    <row r="71" spans="4:4" x14ac:dyDescent="0.25">
      <c r="D71" s="19"/>
    </row>
    <row r="72" spans="4:4" x14ac:dyDescent="0.25">
      <c r="D72" s="19"/>
    </row>
    <row r="73" spans="4:4" x14ac:dyDescent="0.25">
      <c r="D73" s="19"/>
    </row>
    <row r="74" spans="4:4" x14ac:dyDescent="0.25">
      <c r="D74" s="19"/>
    </row>
    <row r="75" spans="4:4" x14ac:dyDescent="0.25">
      <c r="D75" s="19"/>
    </row>
    <row r="76" spans="4:4" x14ac:dyDescent="0.25">
      <c r="D76" s="19"/>
    </row>
    <row r="77" spans="4:4" x14ac:dyDescent="0.25">
      <c r="D77" s="19"/>
    </row>
    <row r="78" spans="4:4" x14ac:dyDescent="0.25">
      <c r="D78" s="19"/>
    </row>
    <row r="79" spans="4:4" x14ac:dyDescent="0.25">
      <c r="D79" s="19"/>
    </row>
    <row r="80" spans="4:4" x14ac:dyDescent="0.25">
      <c r="D80" s="19"/>
    </row>
  </sheetData>
  <mergeCells count="3">
    <mergeCell ref="A1:D1"/>
    <mergeCell ref="A2:D2"/>
    <mergeCell ref="A4:B4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Beispieldaten</vt:lpstr>
      <vt:lpstr>Diagramm_Break-even-Analyse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2011-12-22T11:55:38Z</dcterms:created>
  <dcterms:modified xsi:type="dcterms:W3CDTF">2016-09-10T15:29:48Z</dcterms:modified>
</cp:coreProperties>
</file>