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Ergebnisdateien\"/>
    </mc:Choice>
  </mc:AlternateContent>
  <bookViews>
    <workbookView xWindow="0" yWindow="0" windowWidth="19200" windowHeight="11205" activeTab="2"/>
  </bookViews>
  <sheets>
    <sheet name="Angebot 1" sheetId="1" r:id="rId1"/>
    <sheet name="Angebot 2" sheetId="2" r:id="rId2"/>
    <sheet name="Angebot 3" sheetId="5" r:id="rId3"/>
    <sheet name="Angebot 4" sheetId="4" r:id="rId4"/>
  </sheets>
  <calcPr calcId="171027"/>
</workbook>
</file>

<file path=xl/calcChain.xml><?xml version="1.0" encoding="utf-8"?>
<calcChain xmlns="http://schemas.openxmlformats.org/spreadsheetml/2006/main">
  <c r="D11" i="5" l="1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10" i="5"/>
  <c r="B10" i="5"/>
  <c r="C10" i="5" s="1"/>
  <c r="E10" i="5" l="1"/>
  <c r="F10" i="5"/>
  <c r="B11" i="5" s="1"/>
  <c r="B10" i="4"/>
  <c r="C10" i="4" s="1"/>
  <c r="C7" i="4"/>
  <c r="E22" i="4" s="1"/>
  <c r="B10" i="2"/>
  <c r="C10" i="2" s="1"/>
  <c r="B24" i="1"/>
  <c r="C24" i="1" s="1"/>
  <c r="B23" i="1"/>
  <c r="C23" i="1" s="1"/>
  <c r="B22" i="1"/>
  <c r="C22" i="1" s="1"/>
  <c r="B21" i="1"/>
  <c r="C21" i="1" s="1"/>
  <c r="B20" i="1"/>
  <c r="C20" i="1" s="1"/>
  <c r="B19" i="1"/>
  <c r="C19" i="1" s="1"/>
  <c r="B18" i="1"/>
  <c r="C18" i="1" s="1"/>
  <c r="B17" i="1"/>
  <c r="C17" i="1" s="1"/>
  <c r="C16" i="1"/>
  <c r="B16" i="1"/>
  <c r="B15" i="1"/>
  <c r="C15" i="1" s="1"/>
  <c r="B14" i="1"/>
  <c r="C14" i="1" s="1"/>
  <c r="B13" i="1"/>
  <c r="C13" i="1" s="1"/>
  <c r="B12" i="1"/>
  <c r="C12" i="1" s="1"/>
  <c r="B11" i="1"/>
  <c r="C11" i="1" s="1"/>
  <c r="B10" i="1"/>
  <c r="C10" i="1" s="1"/>
  <c r="C11" i="5" l="1"/>
  <c r="F11" i="5"/>
  <c r="B12" i="5" s="1"/>
  <c r="D10" i="2"/>
  <c r="B11" i="2" s="1"/>
  <c r="C26" i="1"/>
  <c r="E11" i="4"/>
  <c r="E15" i="4"/>
  <c r="E19" i="4"/>
  <c r="E23" i="4"/>
  <c r="E12" i="4"/>
  <c r="E16" i="4"/>
  <c r="E20" i="4"/>
  <c r="E24" i="4"/>
  <c r="E13" i="4"/>
  <c r="E17" i="4"/>
  <c r="E21" i="4"/>
  <c r="E10" i="4"/>
  <c r="D10" i="4" s="1"/>
  <c r="F10" i="4" s="1"/>
  <c r="B11" i="4" s="1"/>
  <c r="E14" i="4"/>
  <c r="E18" i="4"/>
  <c r="E11" i="5" l="1"/>
  <c r="F12" i="5"/>
  <c r="B13" i="5" s="1"/>
  <c r="C12" i="5"/>
  <c r="E12" i="5" s="1"/>
  <c r="C11" i="4"/>
  <c r="D11" i="4"/>
  <c r="F11" i="4" s="1"/>
  <c r="B12" i="4" s="1"/>
  <c r="C11" i="2"/>
  <c r="D11" i="2" s="1"/>
  <c r="B12" i="2" s="1"/>
  <c r="C13" i="5" l="1"/>
  <c r="E13" i="5" s="1"/>
  <c r="F13" i="5"/>
  <c r="B14" i="5" s="1"/>
  <c r="C12" i="4"/>
  <c r="D12" i="4" s="1"/>
  <c r="F12" i="4" s="1"/>
  <c r="B13" i="4" s="1"/>
  <c r="C12" i="2"/>
  <c r="C14" i="5" l="1"/>
  <c r="F14" i="5"/>
  <c r="B15" i="5" s="1"/>
  <c r="D12" i="2"/>
  <c r="B13" i="2" s="1"/>
  <c r="C13" i="4"/>
  <c r="E14" i="5" l="1"/>
  <c r="C15" i="5"/>
  <c r="E15" i="5" s="1"/>
  <c r="F15" i="5"/>
  <c r="B16" i="5" s="1"/>
  <c r="D13" i="4"/>
  <c r="F13" i="4" s="1"/>
  <c r="B14" i="4" s="1"/>
  <c r="C13" i="2"/>
  <c r="D13" i="2" s="1"/>
  <c r="B14" i="2" s="1"/>
  <c r="C16" i="5" l="1"/>
  <c r="E16" i="5" s="1"/>
  <c r="F16" i="5"/>
  <c r="B17" i="5" s="1"/>
  <c r="C14" i="4"/>
  <c r="D14" i="4" s="1"/>
  <c r="F14" i="4" s="1"/>
  <c r="B15" i="4" s="1"/>
  <c r="C14" i="2"/>
  <c r="D14" i="2" s="1"/>
  <c r="B15" i="2" s="1"/>
  <c r="C17" i="5" l="1"/>
  <c r="E17" i="5" s="1"/>
  <c r="F17" i="5"/>
  <c r="B18" i="5" s="1"/>
  <c r="C15" i="2"/>
  <c r="D15" i="2" s="1"/>
  <c r="B16" i="2" s="1"/>
  <c r="C15" i="4"/>
  <c r="D15" i="4" s="1"/>
  <c r="F15" i="4" s="1"/>
  <c r="B16" i="4" s="1"/>
  <c r="C18" i="5" l="1"/>
  <c r="E18" i="5" s="1"/>
  <c r="F18" i="5"/>
  <c r="B19" i="5" s="1"/>
  <c r="C16" i="2"/>
  <c r="D16" i="2" s="1"/>
  <c r="B17" i="2" s="1"/>
  <c r="C16" i="4"/>
  <c r="D16" i="4" s="1"/>
  <c r="F16" i="4" s="1"/>
  <c r="B17" i="4" s="1"/>
  <c r="C19" i="5" l="1"/>
  <c r="E19" i="5" s="1"/>
  <c r="F19" i="5"/>
  <c r="B20" i="5" s="1"/>
  <c r="C17" i="2"/>
  <c r="D17" i="2"/>
  <c r="B18" i="2" s="1"/>
  <c r="C17" i="4"/>
  <c r="D17" i="4" s="1"/>
  <c r="F17" i="4" s="1"/>
  <c r="B18" i="4" s="1"/>
  <c r="C20" i="5" l="1"/>
  <c r="E20" i="5" s="1"/>
  <c r="F20" i="5"/>
  <c r="B21" i="5" s="1"/>
  <c r="C18" i="4"/>
  <c r="D18" i="4" s="1"/>
  <c r="F18" i="4" s="1"/>
  <c r="B19" i="4" s="1"/>
  <c r="C18" i="2"/>
  <c r="D18" i="2" s="1"/>
  <c r="B19" i="2" s="1"/>
  <c r="C21" i="5" l="1"/>
  <c r="E21" i="5" s="1"/>
  <c r="F21" i="5"/>
  <c r="B22" i="5" s="1"/>
  <c r="C19" i="2"/>
  <c r="D19" i="2" s="1"/>
  <c r="B20" i="2" s="1"/>
  <c r="C19" i="4"/>
  <c r="D19" i="4" s="1"/>
  <c r="F19" i="4" s="1"/>
  <c r="B20" i="4" s="1"/>
  <c r="C22" i="5" l="1"/>
  <c r="E22" i="5" s="1"/>
  <c r="F22" i="5"/>
  <c r="B23" i="5" s="1"/>
  <c r="C20" i="4"/>
  <c r="D20" i="4" s="1"/>
  <c r="F20" i="4" s="1"/>
  <c r="B21" i="4" s="1"/>
  <c r="C20" i="2"/>
  <c r="D20" i="2" s="1"/>
  <c r="B21" i="2" s="1"/>
  <c r="C23" i="5" l="1"/>
  <c r="E23" i="5" s="1"/>
  <c r="F23" i="5"/>
  <c r="B24" i="5" s="1"/>
  <c r="F24" i="5" s="1"/>
  <c r="C21" i="2"/>
  <c r="D21" i="2"/>
  <c r="B22" i="2" s="1"/>
  <c r="C21" i="4"/>
  <c r="D21" i="4" s="1"/>
  <c r="F21" i="4" s="1"/>
  <c r="B22" i="4" s="1"/>
  <c r="C24" i="5" l="1"/>
  <c r="C22" i="4"/>
  <c r="D22" i="4" s="1"/>
  <c r="F22" i="4" s="1"/>
  <c r="B23" i="4" s="1"/>
  <c r="C22" i="2"/>
  <c r="D22" i="2" s="1"/>
  <c r="B23" i="2" s="1"/>
  <c r="E24" i="5" l="1"/>
  <c r="C26" i="5"/>
  <c r="C23" i="2"/>
  <c r="D23" i="2" s="1"/>
  <c r="B24" i="2" s="1"/>
  <c r="C23" i="4"/>
  <c r="D23" i="4" s="1"/>
  <c r="F23" i="4" s="1"/>
  <c r="B24" i="4" s="1"/>
  <c r="C24" i="4" l="1"/>
  <c r="C24" i="2"/>
  <c r="C26" i="2" s="1"/>
  <c r="D24" i="2" l="1"/>
  <c r="D24" i="4"/>
  <c r="F24" i="4" s="1"/>
  <c r="C26" i="4"/>
</calcChain>
</file>

<file path=xl/sharedStrings.xml><?xml version="1.0" encoding="utf-8"?>
<sst xmlns="http://schemas.openxmlformats.org/spreadsheetml/2006/main" count="43" uniqueCount="15">
  <si>
    <t>Angebot 1 (einfache Zinsrechnung)</t>
  </si>
  <si>
    <t>Anfangskapital</t>
  </si>
  <si>
    <t>Zinssatz</t>
  </si>
  <si>
    <t>Laufzeit (in Jahren)</t>
  </si>
  <si>
    <t>Jahr</t>
  </si>
  <si>
    <t>Zinsen</t>
  </si>
  <si>
    <t>Angebot 2 (Zinseszinsrechnung)</t>
  </si>
  <si>
    <t>Kapital</t>
  </si>
  <si>
    <t>Kapital + Zinsen</t>
  </si>
  <si>
    <t>Angebot 3 (Kreditberechnung bei Ratentilgung)</t>
  </si>
  <si>
    <t>Endkapital</t>
  </si>
  <si>
    <t>Tilgungbetrag</t>
  </si>
  <si>
    <t>Tilgung</t>
  </si>
  <si>
    <t>Annuität</t>
  </si>
  <si>
    <t>Angebot 4 (Kreditberechnung bei gleichbleibender Annuität)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</si>
</sst>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-1]_-;\-* #,##0.00\ [$€-1]_-;_-* &quot;-&quot;??\ [$€-1]_-"/>
    <numFmt numFmtId="165" formatCode="_-* #,##0.00\ _D_M_-;\-* #,##0.00\ _D_M_-;_-* &quot;-&quot;??\ _D_M_-;_-@_-"/>
    <numFmt numFmtId="166" formatCode="0.0%"/>
    <numFmt numFmtId="167" formatCode="#,##0.00\ &quot;DM&quot;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3" borderId="0" xfId="0" applyFont="1" applyFill="1" applyBorder="1" applyAlignment="1"/>
    <xf numFmtId="0" fontId="3" fillId="3" borderId="0" xfId="0" applyFont="1" applyFill="1" applyBorder="1"/>
    <xf numFmtId="164" fontId="4" fillId="3" borderId="0" xfId="3" applyNumberFormat="1" applyFont="1" applyFill="1" applyBorder="1" applyAlignment="1"/>
    <xf numFmtId="166" fontId="4" fillId="3" borderId="0" xfId="1" applyNumberFormat="1" applyFont="1" applyFill="1" applyBorder="1" applyAlignment="1"/>
    <xf numFmtId="0" fontId="4" fillId="3" borderId="0" xfId="1" applyNumberFormat="1" applyFont="1" applyFill="1" applyBorder="1" applyAlignment="1"/>
    <xf numFmtId="0" fontId="3" fillId="0" borderId="1" xfId="0" applyFont="1" applyBorder="1"/>
    <xf numFmtId="0" fontId="3" fillId="4" borderId="2" xfId="0" applyFont="1" applyFill="1" applyBorder="1" applyAlignment="1">
      <alignment horizontal="center"/>
    </xf>
    <xf numFmtId="167" fontId="3" fillId="4" borderId="3" xfId="0" applyNumberFormat="1" applyFont="1" applyFill="1" applyBorder="1" applyAlignment="1">
      <alignment horizontal="center"/>
    </xf>
    <xf numFmtId="0" fontId="3" fillId="0" borderId="4" xfId="0" applyFont="1" applyBorder="1"/>
    <xf numFmtId="164" fontId="3" fillId="0" borderId="5" xfId="3" applyNumberFormat="1" applyFont="1" applyBorder="1"/>
    <xf numFmtId="164" fontId="3" fillId="0" borderId="4" xfId="3" applyNumberFormat="1" applyFont="1" applyBorder="1"/>
    <xf numFmtId="164" fontId="3" fillId="0" borderId="0" xfId="3" applyNumberFormat="1" applyFont="1"/>
    <xf numFmtId="164" fontId="3" fillId="0" borderId="6" xfId="3" applyNumberFormat="1" applyFont="1" applyBorder="1"/>
    <xf numFmtId="0" fontId="3" fillId="5" borderId="0" xfId="0" applyFont="1" applyFill="1"/>
    <xf numFmtId="164" fontId="3" fillId="5" borderId="0" xfId="3" applyNumberFormat="1" applyFont="1" applyFill="1"/>
    <xf numFmtId="164" fontId="3" fillId="5" borderId="7" xfId="3" applyNumberFormat="1" applyFont="1" applyFill="1" applyBorder="1"/>
    <xf numFmtId="0" fontId="3" fillId="3" borderId="0" xfId="0" applyFont="1" applyFill="1"/>
    <xf numFmtId="164" fontId="4" fillId="3" borderId="0" xfId="3" applyFont="1" applyFill="1" applyBorder="1" applyAlignment="1"/>
    <xf numFmtId="166" fontId="4" fillId="3" borderId="0" xfId="2" applyNumberFormat="1" applyFont="1" applyFill="1" applyBorder="1" applyAlignment="1"/>
    <xf numFmtId="0" fontId="3" fillId="3" borderId="0" xfId="0" applyFont="1" applyFill="1" applyAlignment="1"/>
    <xf numFmtId="0" fontId="3" fillId="0" borderId="1" xfId="0" applyFont="1" applyBorder="1" applyAlignment="1">
      <alignment horizontal="center"/>
    </xf>
    <xf numFmtId="164" fontId="3" fillId="0" borderId="5" xfId="3" applyFont="1" applyBorder="1"/>
    <xf numFmtId="164" fontId="3" fillId="0" borderId="4" xfId="3" applyFont="1" applyBorder="1"/>
    <xf numFmtId="164" fontId="3" fillId="0" borderId="0" xfId="3" applyFont="1"/>
    <xf numFmtId="164" fontId="3" fillId="0" borderId="6" xfId="3" applyFont="1" applyBorder="1"/>
    <xf numFmtId="164" fontId="3" fillId="5" borderId="0" xfId="3" applyFont="1" applyFill="1"/>
    <xf numFmtId="164" fontId="3" fillId="5" borderId="7" xfId="3" applyFont="1" applyFill="1" applyBorder="1"/>
    <xf numFmtId="167" fontId="3" fillId="0" borderId="6" xfId="0" applyNumberFormat="1" applyFont="1" applyBorder="1"/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</cellXfs>
  <cellStyles count="4">
    <cellStyle name="Euro" xfId="3"/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C6" sqref="C6"/>
    </sheetView>
  </sheetViews>
  <sheetFormatPr baseColWidth="10" defaultRowHeight="15" x14ac:dyDescent="0.25"/>
  <cols>
    <col min="1" max="1" width="5.140625" style="1" customWidth="1"/>
    <col min="2" max="6" width="15.42578125" style="1" customWidth="1"/>
    <col min="7" max="16384" width="11.42578125" style="1"/>
  </cols>
  <sheetData>
    <row r="1" spans="1:3" ht="15.75" x14ac:dyDescent="0.25">
      <c r="A1" s="30" t="s">
        <v>0</v>
      </c>
      <c r="B1" s="30"/>
      <c r="C1" s="30"/>
    </row>
    <row r="3" spans="1:3" x14ac:dyDescent="0.25">
      <c r="A3" s="2" t="s">
        <v>1</v>
      </c>
      <c r="B3" s="3"/>
      <c r="C3" s="4">
        <v>75000</v>
      </c>
    </row>
    <row r="4" spans="1:3" x14ac:dyDescent="0.25">
      <c r="A4" s="2"/>
      <c r="B4" s="3"/>
      <c r="C4" s="4"/>
    </row>
    <row r="5" spans="1:3" x14ac:dyDescent="0.25">
      <c r="A5" s="2" t="s">
        <v>2</v>
      </c>
      <c r="B5" s="3"/>
      <c r="C5" s="5">
        <v>2.5000000000000001E-2</v>
      </c>
    </row>
    <row r="6" spans="1:3" x14ac:dyDescent="0.25">
      <c r="A6" s="2" t="s">
        <v>3</v>
      </c>
      <c r="B6" s="3"/>
      <c r="C6" s="6">
        <v>15</v>
      </c>
    </row>
    <row r="7" spans="1:3" x14ac:dyDescent="0.25">
      <c r="A7" s="3"/>
      <c r="B7" s="3"/>
      <c r="C7" s="3"/>
    </row>
    <row r="8" spans="1:3" x14ac:dyDescent="0.25">
      <c r="A8" s="7"/>
      <c r="B8" s="7"/>
      <c r="C8" s="7"/>
    </row>
    <row r="9" spans="1:3" ht="15.75" thickBot="1" x14ac:dyDescent="0.3">
      <c r="A9" s="8" t="s">
        <v>4</v>
      </c>
      <c r="B9" s="9" t="s">
        <v>1</v>
      </c>
      <c r="C9" s="9" t="s">
        <v>5</v>
      </c>
    </row>
    <row r="10" spans="1:3" x14ac:dyDescent="0.25">
      <c r="A10" s="10">
        <v>1</v>
      </c>
      <c r="B10" s="11">
        <f t="shared" ref="B10:B24" si="0">$C$3</f>
        <v>75000</v>
      </c>
      <c r="C10" s="11">
        <f t="shared" ref="C10:C24" si="1">B10*$C$5</f>
        <v>1875</v>
      </c>
    </row>
    <row r="11" spans="1:3" x14ac:dyDescent="0.25">
      <c r="A11" s="10">
        <v>2</v>
      </c>
      <c r="B11" s="11">
        <f t="shared" si="0"/>
        <v>75000</v>
      </c>
      <c r="C11" s="11">
        <f t="shared" si="1"/>
        <v>1875</v>
      </c>
    </row>
    <row r="12" spans="1:3" x14ac:dyDescent="0.25">
      <c r="A12" s="10">
        <v>3</v>
      </c>
      <c r="B12" s="11">
        <f t="shared" si="0"/>
        <v>75000</v>
      </c>
      <c r="C12" s="11">
        <f t="shared" si="1"/>
        <v>1875</v>
      </c>
    </row>
    <row r="13" spans="1:3" x14ac:dyDescent="0.25">
      <c r="A13" s="10">
        <v>4</v>
      </c>
      <c r="B13" s="11">
        <f t="shared" si="0"/>
        <v>75000</v>
      </c>
      <c r="C13" s="11">
        <f t="shared" si="1"/>
        <v>1875</v>
      </c>
    </row>
    <row r="14" spans="1:3" x14ac:dyDescent="0.25">
      <c r="A14" s="10">
        <v>5</v>
      </c>
      <c r="B14" s="11">
        <f t="shared" si="0"/>
        <v>75000</v>
      </c>
      <c r="C14" s="11">
        <f t="shared" si="1"/>
        <v>1875</v>
      </c>
    </row>
    <row r="15" spans="1:3" x14ac:dyDescent="0.25">
      <c r="A15" s="10">
        <v>6</v>
      </c>
      <c r="B15" s="11">
        <f t="shared" si="0"/>
        <v>75000</v>
      </c>
      <c r="C15" s="11">
        <f t="shared" si="1"/>
        <v>1875</v>
      </c>
    </row>
    <row r="16" spans="1:3" x14ac:dyDescent="0.25">
      <c r="A16" s="10">
        <v>7</v>
      </c>
      <c r="B16" s="11">
        <f t="shared" si="0"/>
        <v>75000</v>
      </c>
      <c r="C16" s="11">
        <f t="shared" si="1"/>
        <v>1875</v>
      </c>
    </row>
    <row r="17" spans="1:3" x14ac:dyDescent="0.25">
      <c r="A17" s="10">
        <v>8</v>
      </c>
      <c r="B17" s="11">
        <f t="shared" si="0"/>
        <v>75000</v>
      </c>
      <c r="C17" s="11">
        <f t="shared" si="1"/>
        <v>1875</v>
      </c>
    </row>
    <row r="18" spans="1:3" x14ac:dyDescent="0.25">
      <c r="A18" s="10">
        <v>9</v>
      </c>
      <c r="B18" s="11">
        <f t="shared" si="0"/>
        <v>75000</v>
      </c>
      <c r="C18" s="11">
        <f t="shared" si="1"/>
        <v>1875</v>
      </c>
    </row>
    <row r="19" spans="1:3" x14ac:dyDescent="0.25">
      <c r="A19" s="10">
        <v>10</v>
      </c>
      <c r="B19" s="11">
        <f t="shared" si="0"/>
        <v>75000</v>
      </c>
      <c r="C19" s="11">
        <f t="shared" si="1"/>
        <v>1875</v>
      </c>
    </row>
    <row r="20" spans="1:3" x14ac:dyDescent="0.25">
      <c r="A20" s="10">
        <v>11</v>
      </c>
      <c r="B20" s="11">
        <f t="shared" si="0"/>
        <v>75000</v>
      </c>
      <c r="C20" s="11">
        <f t="shared" si="1"/>
        <v>1875</v>
      </c>
    </row>
    <row r="21" spans="1:3" x14ac:dyDescent="0.25">
      <c r="A21" s="10">
        <v>12</v>
      </c>
      <c r="B21" s="11">
        <f t="shared" si="0"/>
        <v>75000</v>
      </c>
      <c r="C21" s="11">
        <f t="shared" si="1"/>
        <v>1875</v>
      </c>
    </row>
    <row r="22" spans="1:3" x14ac:dyDescent="0.25">
      <c r="A22" s="10">
        <v>13</v>
      </c>
      <c r="B22" s="11">
        <f t="shared" si="0"/>
        <v>75000</v>
      </c>
      <c r="C22" s="11">
        <f t="shared" si="1"/>
        <v>1875</v>
      </c>
    </row>
    <row r="23" spans="1:3" x14ac:dyDescent="0.25">
      <c r="A23" s="10">
        <v>14</v>
      </c>
      <c r="B23" s="11">
        <f t="shared" si="0"/>
        <v>75000</v>
      </c>
      <c r="C23" s="11">
        <f t="shared" si="1"/>
        <v>1875</v>
      </c>
    </row>
    <row r="24" spans="1:3" x14ac:dyDescent="0.25">
      <c r="A24" s="10">
        <v>15</v>
      </c>
      <c r="B24" s="11">
        <f t="shared" si="0"/>
        <v>75000</v>
      </c>
      <c r="C24" s="12">
        <f t="shared" si="1"/>
        <v>1875</v>
      </c>
    </row>
    <row r="25" spans="1:3" ht="15.75" thickBot="1" x14ac:dyDescent="0.3">
      <c r="B25" s="13"/>
      <c r="C25" s="14"/>
    </row>
    <row r="26" spans="1:3" x14ac:dyDescent="0.25">
      <c r="A26" s="15" t="s">
        <v>5</v>
      </c>
      <c r="B26" s="16"/>
      <c r="C26" s="17">
        <f>SUM(C10:C24)</f>
        <v>28125</v>
      </c>
    </row>
  </sheetData>
  <mergeCells count="1">
    <mergeCell ref="A1:C1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I11" sqref="I11"/>
    </sheetView>
  </sheetViews>
  <sheetFormatPr baseColWidth="10" defaultRowHeight="15" x14ac:dyDescent="0.25"/>
  <cols>
    <col min="1" max="1" width="5.140625" style="1" customWidth="1"/>
    <col min="2" max="6" width="15.42578125" style="1" customWidth="1"/>
    <col min="7" max="16384" width="11.42578125" style="1"/>
  </cols>
  <sheetData>
    <row r="1" spans="1:4" ht="15.75" x14ac:dyDescent="0.25">
      <c r="A1" s="31" t="s">
        <v>6</v>
      </c>
      <c r="B1" s="30"/>
      <c r="C1" s="30"/>
      <c r="D1" s="32"/>
    </row>
    <row r="3" spans="1:4" x14ac:dyDescent="0.25">
      <c r="A3" s="2" t="s">
        <v>1</v>
      </c>
      <c r="B3" s="18"/>
      <c r="C3" s="19">
        <v>75000</v>
      </c>
    </row>
    <row r="4" spans="1:4" x14ac:dyDescent="0.25">
      <c r="A4" s="2"/>
      <c r="B4" s="18"/>
      <c r="C4" s="19"/>
    </row>
    <row r="5" spans="1:4" x14ac:dyDescent="0.25">
      <c r="A5" s="2" t="s">
        <v>2</v>
      </c>
      <c r="B5" s="18"/>
      <c r="C5" s="20">
        <v>0.02</v>
      </c>
    </row>
    <row r="6" spans="1:4" x14ac:dyDescent="0.25">
      <c r="A6" s="2" t="s">
        <v>3</v>
      </c>
      <c r="B6" s="18"/>
      <c r="C6" s="6">
        <v>15</v>
      </c>
    </row>
    <row r="7" spans="1:4" x14ac:dyDescent="0.25">
      <c r="A7" s="21"/>
      <c r="B7" s="18"/>
      <c r="C7" s="21"/>
    </row>
    <row r="8" spans="1:4" x14ac:dyDescent="0.25">
      <c r="A8" s="7"/>
      <c r="B8" s="22"/>
      <c r="C8" s="7"/>
      <c r="D8" s="7"/>
    </row>
    <row r="9" spans="1:4" ht="15.75" thickBot="1" x14ac:dyDescent="0.3">
      <c r="A9" s="8" t="s">
        <v>4</v>
      </c>
      <c r="B9" s="9" t="s">
        <v>7</v>
      </c>
      <c r="C9" s="9" t="s">
        <v>5</v>
      </c>
      <c r="D9" s="9" t="s">
        <v>8</v>
      </c>
    </row>
    <row r="10" spans="1:4" x14ac:dyDescent="0.25">
      <c r="A10" s="10">
        <v>1</v>
      </c>
      <c r="B10" s="23">
        <f>$C$3</f>
        <v>75000</v>
      </c>
      <c r="C10" s="23">
        <f t="shared" ref="C10:C24" si="0">B10*$C$5</f>
        <v>1500</v>
      </c>
      <c r="D10" s="23">
        <f t="shared" ref="D10:D24" si="1">B10+C10</f>
        <v>76500</v>
      </c>
    </row>
    <row r="11" spans="1:4" x14ac:dyDescent="0.25">
      <c r="A11" s="10">
        <v>2</v>
      </c>
      <c r="B11" s="23">
        <f t="shared" ref="B11:B24" si="2">D10</f>
        <v>76500</v>
      </c>
      <c r="C11" s="23">
        <f t="shared" si="0"/>
        <v>1530</v>
      </c>
      <c r="D11" s="23">
        <f t="shared" si="1"/>
        <v>78030</v>
      </c>
    </row>
    <row r="12" spans="1:4" x14ac:dyDescent="0.25">
      <c r="A12" s="10">
        <v>3</v>
      </c>
      <c r="B12" s="23">
        <f t="shared" si="2"/>
        <v>78030</v>
      </c>
      <c r="C12" s="23">
        <f t="shared" si="0"/>
        <v>1560.6000000000001</v>
      </c>
      <c r="D12" s="23">
        <f t="shared" si="1"/>
        <v>79590.600000000006</v>
      </c>
    </row>
    <row r="13" spans="1:4" x14ac:dyDescent="0.25">
      <c r="A13" s="10">
        <v>4</v>
      </c>
      <c r="B13" s="23">
        <f t="shared" si="2"/>
        <v>79590.600000000006</v>
      </c>
      <c r="C13" s="23">
        <f t="shared" si="0"/>
        <v>1591.8120000000001</v>
      </c>
      <c r="D13" s="23">
        <f t="shared" si="1"/>
        <v>81182.412000000011</v>
      </c>
    </row>
    <row r="14" spans="1:4" x14ac:dyDescent="0.25">
      <c r="A14" s="10">
        <v>5</v>
      </c>
      <c r="B14" s="23">
        <f t="shared" si="2"/>
        <v>81182.412000000011</v>
      </c>
      <c r="C14" s="23">
        <f t="shared" si="0"/>
        <v>1623.6482400000002</v>
      </c>
      <c r="D14" s="23">
        <f t="shared" si="1"/>
        <v>82806.060240000006</v>
      </c>
    </row>
    <row r="15" spans="1:4" x14ac:dyDescent="0.25">
      <c r="A15" s="10">
        <v>6</v>
      </c>
      <c r="B15" s="23">
        <f t="shared" si="2"/>
        <v>82806.060240000006</v>
      </c>
      <c r="C15" s="23">
        <f t="shared" si="0"/>
        <v>1656.1212048000002</v>
      </c>
      <c r="D15" s="23">
        <f t="shared" si="1"/>
        <v>84462.181444800008</v>
      </c>
    </row>
    <row r="16" spans="1:4" x14ac:dyDescent="0.25">
      <c r="A16" s="10">
        <v>7</v>
      </c>
      <c r="B16" s="23">
        <f t="shared" si="2"/>
        <v>84462.181444800008</v>
      </c>
      <c r="C16" s="23">
        <f t="shared" si="0"/>
        <v>1689.2436288960002</v>
      </c>
      <c r="D16" s="23">
        <f t="shared" si="1"/>
        <v>86151.425073696009</v>
      </c>
    </row>
    <row r="17" spans="1:4" x14ac:dyDescent="0.25">
      <c r="A17" s="10">
        <v>8</v>
      </c>
      <c r="B17" s="23">
        <f t="shared" si="2"/>
        <v>86151.425073696009</v>
      </c>
      <c r="C17" s="23">
        <f t="shared" si="0"/>
        <v>1723.0285014739202</v>
      </c>
      <c r="D17" s="23">
        <f t="shared" si="1"/>
        <v>87874.45357516993</v>
      </c>
    </row>
    <row r="18" spans="1:4" x14ac:dyDescent="0.25">
      <c r="A18" s="10">
        <v>9</v>
      </c>
      <c r="B18" s="23">
        <f t="shared" si="2"/>
        <v>87874.45357516993</v>
      </c>
      <c r="C18" s="23">
        <f t="shared" si="0"/>
        <v>1757.4890715033987</v>
      </c>
      <c r="D18" s="23">
        <f t="shared" si="1"/>
        <v>89631.942646673328</v>
      </c>
    </row>
    <row r="19" spans="1:4" x14ac:dyDescent="0.25">
      <c r="A19" s="10">
        <v>10</v>
      </c>
      <c r="B19" s="23">
        <f t="shared" si="2"/>
        <v>89631.942646673328</v>
      </c>
      <c r="C19" s="23">
        <f t="shared" si="0"/>
        <v>1792.6388529334665</v>
      </c>
      <c r="D19" s="23">
        <f t="shared" si="1"/>
        <v>91424.581499606793</v>
      </c>
    </row>
    <row r="20" spans="1:4" x14ac:dyDescent="0.25">
      <c r="A20" s="10">
        <v>11</v>
      </c>
      <c r="B20" s="23">
        <f t="shared" si="2"/>
        <v>91424.581499606793</v>
      </c>
      <c r="C20" s="23">
        <f t="shared" si="0"/>
        <v>1828.4916299921358</v>
      </c>
      <c r="D20" s="23">
        <f t="shared" si="1"/>
        <v>93253.073129598924</v>
      </c>
    </row>
    <row r="21" spans="1:4" x14ac:dyDescent="0.25">
      <c r="A21" s="10">
        <v>12</v>
      </c>
      <c r="B21" s="23">
        <f t="shared" si="2"/>
        <v>93253.073129598924</v>
      </c>
      <c r="C21" s="23">
        <f t="shared" si="0"/>
        <v>1865.0614625919786</v>
      </c>
      <c r="D21" s="23">
        <f t="shared" si="1"/>
        <v>95118.134592190909</v>
      </c>
    </row>
    <row r="22" spans="1:4" x14ac:dyDescent="0.25">
      <c r="A22" s="10">
        <v>13</v>
      </c>
      <c r="B22" s="23">
        <f t="shared" si="2"/>
        <v>95118.134592190909</v>
      </c>
      <c r="C22" s="23">
        <f t="shared" si="0"/>
        <v>1902.3626918438183</v>
      </c>
      <c r="D22" s="23">
        <f t="shared" si="1"/>
        <v>97020.497284034733</v>
      </c>
    </row>
    <row r="23" spans="1:4" x14ac:dyDescent="0.25">
      <c r="A23" s="10">
        <v>14</v>
      </c>
      <c r="B23" s="23">
        <f t="shared" si="2"/>
        <v>97020.497284034733</v>
      </c>
      <c r="C23" s="23">
        <f t="shared" si="0"/>
        <v>1940.4099456806946</v>
      </c>
      <c r="D23" s="23">
        <f t="shared" si="1"/>
        <v>98960.907229715434</v>
      </c>
    </row>
    <row r="24" spans="1:4" x14ac:dyDescent="0.25">
      <c r="A24" s="10">
        <v>15</v>
      </c>
      <c r="B24" s="23">
        <f t="shared" si="2"/>
        <v>98960.907229715434</v>
      </c>
      <c r="C24" s="24">
        <f t="shared" si="0"/>
        <v>1979.2181445943088</v>
      </c>
      <c r="D24" s="23">
        <f t="shared" si="1"/>
        <v>100940.12537430975</v>
      </c>
    </row>
    <row r="25" spans="1:4" ht="15.75" thickBot="1" x14ac:dyDescent="0.3">
      <c r="B25" s="25"/>
      <c r="C25" s="26"/>
      <c r="D25" s="25"/>
    </row>
    <row r="26" spans="1:4" x14ac:dyDescent="0.25">
      <c r="A26" s="15" t="s">
        <v>5</v>
      </c>
      <c r="B26" s="27"/>
      <c r="C26" s="28">
        <f>SUM(C10:C25)</f>
        <v>25940.125374309719</v>
      </c>
      <c r="D26" s="25"/>
    </row>
  </sheetData>
  <mergeCells count="1">
    <mergeCell ref="A1:D1"/>
  </mergeCells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C5" sqref="C5"/>
    </sheetView>
  </sheetViews>
  <sheetFormatPr baseColWidth="10" defaultRowHeight="15" x14ac:dyDescent="0.25"/>
  <cols>
    <col min="1" max="1" width="5.140625" style="1" customWidth="1"/>
    <col min="2" max="6" width="15.42578125" style="1" customWidth="1"/>
    <col min="7" max="16384" width="11.42578125" style="1"/>
  </cols>
  <sheetData>
    <row r="1" spans="1:6" ht="15.75" x14ac:dyDescent="0.25">
      <c r="A1" s="31" t="s">
        <v>9</v>
      </c>
      <c r="B1" s="30"/>
      <c r="C1" s="30"/>
      <c r="D1" s="30"/>
      <c r="E1" s="30"/>
      <c r="F1" s="30"/>
    </row>
    <row r="2" spans="1:6" ht="14.25" customHeight="1" x14ac:dyDescent="0.25"/>
    <row r="3" spans="1:6" x14ac:dyDescent="0.25">
      <c r="A3" s="2" t="s">
        <v>1</v>
      </c>
      <c r="B3" s="18"/>
      <c r="C3" s="19">
        <v>75000</v>
      </c>
    </row>
    <row r="4" spans="1:6" x14ac:dyDescent="0.25">
      <c r="A4" s="2" t="s">
        <v>10</v>
      </c>
      <c r="B4" s="18"/>
      <c r="C4" s="19">
        <v>0</v>
      </c>
    </row>
    <row r="5" spans="1:6" x14ac:dyDescent="0.25">
      <c r="A5" s="2" t="s">
        <v>2</v>
      </c>
      <c r="B5" s="18"/>
      <c r="C5" s="5">
        <v>0.03</v>
      </c>
    </row>
    <row r="6" spans="1:6" x14ac:dyDescent="0.25">
      <c r="A6" s="21" t="s">
        <v>3</v>
      </c>
      <c r="B6" s="18"/>
      <c r="C6" s="6">
        <v>15</v>
      </c>
    </row>
    <row r="7" spans="1:6" x14ac:dyDescent="0.25">
      <c r="A7" s="21" t="s">
        <v>11</v>
      </c>
      <c r="B7" s="18"/>
      <c r="C7" s="19">
        <v>5000.0000000000218</v>
      </c>
    </row>
    <row r="8" spans="1:6" ht="12.75" customHeight="1" x14ac:dyDescent="0.25">
      <c r="A8" s="7"/>
      <c r="B8" s="7"/>
      <c r="C8" s="7"/>
      <c r="D8" s="7"/>
      <c r="E8" s="7"/>
      <c r="F8" s="7"/>
    </row>
    <row r="9" spans="1:6" ht="15.75" thickBot="1" x14ac:dyDescent="0.3">
      <c r="A9" s="8" t="s">
        <v>4</v>
      </c>
      <c r="B9" s="9" t="s">
        <v>1</v>
      </c>
      <c r="C9" s="9" t="s">
        <v>5</v>
      </c>
      <c r="D9" s="9" t="s">
        <v>12</v>
      </c>
      <c r="E9" s="9" t="s">
        <v>13</v>
      </c>
      <c r="F9" s="9" t="s">
        <v>10</v>
      </c>
    </row>
    <row r="10" spans="1:6" x14ac:dyDescent="0.25">
      <c r="A10" s="10">
        <v>1</v>
      </c>
      <c r="B10" s="23">
        <f>C3</f>
        <v>75000</v>
      </c>
      <c r="C10" s="23">
        <f t="shared" ref="C10" si="0">B10*$C$5</f>
        <v>2250</v>
      </c>
      <c r="D10" s="23">
        <f t="shared" ref="D10:D24" si="1">$C$7</f>
        <v>5000.0000000000218</v>
      </c>
      <c r="E10" s="23">
        <f t="shared" ref="E10" si="2">C10+D10</f>
        <v>7250.0000000000218</v>
      </c>
      <c r="F10" s="23">
        <f t="shared" ref="F10" si="3">B10-D10</f>
        <v>69999.999999999971</v>
      </c>
    </row>
    <row r="11" spans="1:6" x14ac:dyDescent="0.25">
      <c r="A11" s="10">
        <v>2</v>
      </c>
      <c r="B11" s="23">
        <f t="shared" ref="B11:B24" si="4">F10</f>
        <v>69999.999999999971</v>
      </c>
      <c r="C11" s="23">
        <f t="shared" ref="C11:C24" si="5">B11*$C$5</f>
        <v>2099.9999999999991</v>
      </c>
      <c r="D11" s="23">
        <f t="shared" si="1"/>
        <v>5000.0000000000218</v>
      </c>
      <c r="E11" s="23">
        <f t="shared" ref="E11:E24" si="6">C11+D11</f>
        <v>7100.0000000000209</v>
      </c>
      <c r="F11" s="23">
        <f t="shared" ref="F11:F24" si="7">B11-D11</f>
        <v>64999.999999999949</v>
      </c>
    </row>
    <row r="12" spans="1:6" x14ac:dyDescent="0.25">
      <c r="A12" s="10">
        <v>3</v>
      </c>
      <c r="B12" s="23">
        <f t="shared" si="4"/>
        <v>64999.999999999949</v>
      </c>
      <c r="C12" s="23">
        <f t="shared" si="5"/>
        <v>1949.9999999999984</v>
      </c>
      <c r="D12" s="23">
        <f t="shared" si="1"/>
        <v>5000.0000000000218</v>
      </c>
      <c r="E12" s="23">
        <f t="shared" si="6"/>
        <v>6950.00000000002</v>
      </c>
      <c r="F12" s="23">
        <f t="shared" si="7"/>
        <v>59999.999999999927</v>
      </c>
    </row>
    <row r="13" spans="1:6" x14ac:dyDescent="0.25">
      <c r="A13" s="10">
        <v>4</v>
      </c>
      <c r="B13" s="23">
        <f t="shared" si="4"/>
        <v>59999.999999999927</v>
      </c>
      <c r="C13" s="23">
        <f t="shared" si="5"/>
        <v>1799.9999999999977</v>
      </c>
      <c r="D13" s="23">
        <f t="shared" si="1"/>
        <v>5000.0000000000218</v>
      </c>
      <c r="E13" s="23">
        <f t="shared" si="6"/>
        <v>6800.00000000002</v>
      </c>
      <c r="F13" s="23">
        <f t="shared" si="7"/>
        <v>54999.999999999905</v>
      </c>
    </row>
    <row r="14" spans="1:6" x14ac:dyDescent="0.25">
      <c r="A14" s="10">
        <v>5</v>
      </c>
      <c r="B14" s="23">
        <f t="shared" si="4"/>
        <v>54999.999999999905</v>
      </c>
      <c r="C14" s="23">
        <f t="shared" si="5"/>
        <v>1649.999999999997</v>
      </c>
      <c r="D14" s="23">
        <f t="shared" si="1"/>
        <v>5000.0000000000218</v>
      </c>
      <c r="E14" s="23">
        <f t="shared" si="6"/>
        <v>6650.0000000000191</v>
      </c>
      <c r="F14" s="23">
        <f t="shared" si="7"/>
        <v>49999.999999999884</v>
      </c>
    </row>
    <row r="15" spans="1:6" x14ac:dyDescent="0.25">
      <c r="A15" s="10">
        <v>6</v>
      </c>
      <c r="B15" s="23">
        <f t="shared" si="4"/>
        <v>49999.999999999884</v>
      </c>
      <c r="C15" s="23">
        <f t="shared" si="5"/>
        <v>1499.9999999999964</v>
      </c>
      <c r="D15" s="23">
        <f t="shared" si="1"/>
        <v>5000.0000000000218</v>
      </c>
      <c r="E15" s="23">
        <f t="shared" si="6"/>
        <v>6500.0000000000182</v>
      </c>
      <c r="F15" s="23">
        <f t="shared" si="7"/>
        <v>44999.999999999862</v>
      </c>
    </row>
    <row r="16" spans="1:6" x14ac:dyDescent="0.25">
      <c r="A16" s="10">
        <v>7</v>
      </c>
      <c r="B16" s="23">
        <f t="shared" si="4"/>
        <v>44999.999999999862</v>
      </c>
      <c r="C16" s="23">
        <f t="shared" si="5"/>
        <v>1349.9999999999959</v>
      </c>
      <c r="D16" s="23">
        <f t="shared" si="1"/>
        <v>5000.0000000000218</v>
      </c>
      <c r="E16" s="23">
        <f t="shared" si="6"/>
        <v>6350.0000000000182</v>
      </c>
      <c r="F16" s="23">
        <f t="shared" si="7"/>
        <v>39999.99999999984</v>
      </c>
    </row>
    <row r="17" spans="1:6" x14ac:dyDescent="0.25">
      <c r="A17" s="10">
        <v>8</v>
      </c>
      <c r="B17" s="23">
        <f t="shared" si="4"/>
        <v>39999.99999999984</v>
      </c>
      <c r="C17" s="23">
        <f t="shared" si="5"/>
        <v>1199.9999999999952</v>
      </c>
      <c r="D17" s="23">
        <f t="shared" si="1"/>
        <v>5000.0000000000218</v>
      </c>
      <c r="E17" s="23">
        <f t="shared" si="6"/>
        <v>6200.0000000000173</v>
      </c>
      <c r="F17" s="23">
        <f t="shared" si="7"/>
        <v>34999.999999999818</v>
      </c>
    </row>
    <row r="18" spans="1:6" x14ac:dyDescent="0.25">
      <c r="A18" s="10">
        <v>9</v>
      </c>
      <c r="B18" s="23">
        <f t="shared" si="4"/>
        <v>34999.999999999818</v>
      </c>
      <c r="C18" s="23">
        <f t="shared" si="5"/>
        <v>1049.9999999999945</v>
      </c>
      <c r="D18" s="23">
        <f t="shared" si="1"/>
        <v>5000.0000000000218</v>
      </c>
      <c r="E18" s="23">
        <f t="shared" si="6"/>
        <v>6050.0000000000164</v>
      </c>
      <c r="F18" s="23">
        <f t="shared" si="7"/>
        <v>29999.999999999796</v>
      </c>
    </row>
    <row r="19" spans="1:6" x14ac:dyDescent="0.25">
      <c r="A19" s="10">
        <v>10</v>
      </c>
      <c r="B19" s="23">
        <f t="shared" si="4"/>
        <v>29999.999999999796</v>
      </c>
      <c r="C19" s="23">
        <f t="shared" si="5"/>
        <v>899.99999999999386</v>
      </c>
      <c r="D19" s="23">
        <f t="shared" si="1"/>
        <v>5000.0000000000218</v>
      </c>
      <c r="E19" s="23">
        <f t="shared" si="6"/>
        <v>5900.0000000000155</v>
      </c>
      <c r="F19" s="23">
        <f t="shared" si="7"/>
        <v>24999.999999999774</v>
      </c>
    </row>
    <row r="20" spans="1:6" x14ac:dyDescent="0.25">
      <c r="A20" s="10">
        <v>11</v>
      </c>
      <c r="B20" s="23">
        <f t="shared" si="4"/>
        <v>24999.999999999774</v>
      </c>
      <c r="C20" s="23">
        <f t="shared" si="5"/>
        <v>749.99999999999318</v>
      </c>
      <c r="D20" s="23">
        <f t="shared" si="1"/>
        <v>5000.0000000000218</v>
      </c>
      <c r="E20" s="23">
        <f t="shared" si="6"/>
        <v>5750.0000000000146</v>
      </c>
      <c r="F20" s="23">
        <f t="shared" si="7"/>
        <v>19999.999999999753</v>
      </c>
    </row>
    <row r="21" spans="1:6" x14ac:dyDescent="0.25">
      <c r="A21" s="10">
        <v>12</v>
      </c>
      <c r="B21" s="23">
        <f t="shared" si="4"/>
        <v>19999.999999999753</v>
      </c>
      <c r="C21" s="23">
        <f t="shared" si="5"/>
        <v>599.99999999999261</v>
      </c>
      <c r="D21" s="23">
        <f t="shared" si="1"/>
        <v>5000.0000000000218</v>
      </c>
      <c r="E21" s="23">
        <f t="shared" si="6"/>
        <v>5600.0000000000146</v>
      </c>
      <c r="F21" s="23">
        <f t="shared" si="7"/>
        <v>14999.999999999731</v>
      </c>
    </row>
    <row r="22" spans="1:6" x14ac:dyDescent="0.25">
      <c r="A22" s="10">
        <v>13</v>
      </c>
      <c r="B22" s="23">
        <f t="shared" si="4"/>
        <v>14999.999999999731</v>
      </c>
      <c r="C22" s="23">
        <f t="shared" si="5"/>
        <v>449.99999999999193</v>
      </c>
      <c r="D22" s="23">
        <f t="shared" si="1"/>
        <v>5000.0000000000218</v>
      </c>
      <c r="E22" s="23">
        <f t="shared" si="6"/>
        <v>5450.0000000000136</v>
      </c>
      <c r="F22" s="23">
        <f t="shared" si="7"/>
        <v>9999.999999999709</v>
      </c>
    </row>
    <row r="23" spans="1:6" x14ac:dyDescent="0.25">
      <c r="A23" s="10">
        <v>14</v>
      </c>
      <c r="B23" s="23">
        <f t="shared" si="4"/>
        <v>9999.999999999709</v>
      </c>
      <c r="C23" s="23">
        <f t="shared" si="5"/>
        <v>299.99999999999125</v>
      </c>
      <c r="D23" s="23">
        <f t="shared" si="1"/>
        <v>5000.0000000000218</v>
      </c>
      <c r="E23" s="23">
        <f t="shared" si="6"/>
        <v>5300.0000000000127</v>
      </c>
      <c r="F23" s="23">
        <f t="shared" si="7"/>
        <v>4999.9999999996871</v>
      </c>
    </row>
    <row r="24" spans="1:6" x14ac:dyDescent="0.25">
      <c r="A24" s="10">
        <v>15</v>
      </c>
      <c r="B24" s="23">
        <f t="shared" si="4"/>
        <v>4999.9999999996871</v>
      </c>
      <c r="C24" s="23">
        <f t="shared" si="5"/>
        <v>149.99999999999062</v>
      </c>
      <c r="D24" s="23">
        <f t="shared" si="1"/>
        <v>5000.0000000000218</v>
      </c>
      <c r="E24" s="23">
        <f t="shared" si="6"/>
        <v>5150.0000000000127</v>
      </c>
      <c r="F24" s="23">
        <f t="shared" si="7"/>
        <v>-3.3469405025243759E-10</v>
      </c>
    </row>
    <row r="25" spans="1:6" ht="15.75" thickBot="1" x14ac:dyDescent="0.3">
      <c r="C25" s="29"/>
    </row>
    <row r="26" spans="1:6" x14ac:dyDescent="0.25">
      <c r="A26" s="15" t="s">
        <v>5</v>
      </c>
      <c r="B26" s="15"/>
      <c r="C26" s="28">
        <f>SUM(C10:C25)</f>
        <v>17999.999999999927</v>
      </c>
    </row>
  </sheetData>
  <mergeCells count="1">
    <mergeCell ref="A1:F1"/>
  </mergeCells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I15" sqref="I15"/>
    </sheetView>
  </sheetViews>
  <sheetFormatPr baseColWidth="10" defaultRowHeight="15" x14ac:dyDescent="0.25"/>
  <cols>
    <col min="1" max="1" width="5.140625" style="1" customWidth="1"/>
    <col min="2" max="6" width="15.42578125" style="1" customWidth="1"/>
    <col min="7" max="16384" width="11.42578125" style="1"/>
  </cols>
  <sheetData>
    <row r="1" spans="1:6" ht="15.75" x14ac:dyDescent="0.25">
      <c r="A1" s="31" t="s">
        <v>14</v>
      </c>
      <c r="B1" s="30"/>
      <c r="C1" s="30"/>
      <c r="D1" s="32"/>
      <c r="E1" s="32"/>
      <c r="F1" s="32"/>
    </row>
    <row r="2" spans="1:6" ht="12" customHeight="1" x14ac:dyDescent="0.25"/>
    <row r="3" spans="1:6" x14ac:dyDescent="0.25">
      <c r="A3" s="2" t="s">
        <v>1</v>
      </c>
      <c r="B3" s="18"/>
      <c r="C3" s="19">
        <v>75000</v>
      </c>
    </row>
    <row r="4" spans="1:6" x14ac:dyDescent="0.25">
      <c r="A4" s="2" t="s">
        <v>10</v>
      </c>
      <c r="B4" s="18"/>
      <c r="C4" s="19">
        <v>0</v>
      </c>
    </row>
    <row r="5" spans="1:6" x14ac:dyDescent="0.25">
      <c r="A5" s="21" t="s">
        <v>2</v>
      </c>
      <c r="B5" s="18"/>
      <c r="C5" s="5">
        <v>3.5000000000000003E-2</v>
      </c>
    </row>
    <row r="6" spans="1:6" x14ac:dyDescent="0.25">
      <c r="A6" s="21" t="s">
        <v>3</v>
      </c>
      <c r="B6" s="18"/>
      <c r="C6" s="6">
        <v>15</v>
      </c>
    </row>
    <row r="7" spans="1:6" x14ac:dyDescent="0.25">
      <c r="A7" s="2" t="s">
        <v>13</v>
      </c>
      <c r="B7" s="18"/>
      <c r="C7" s="19">
        <f>-PMT(C5,C6,C3,C4)</f>
        <v>6511.8802024524721</v>
      </c>
    </row>
    <row r="8" spans="1:6" ht="12" customHeight="1" x14ac:dyDescent="0.25">
      <c r="A8" s="7"/>
      <c r="B8" s="7"/>
      <c r="C8" s="7"/>
      <c r="D8" s="7"/>
      <c r="E8" s="7"/>
      <c r="F8" s="7"/>
    </row>
    <row r="9" spans="1:6" ht="15.75" thickBot="1" x14ac:dyDescent="0.3">
      <c r="A9" s="8" t="s">
        <v>4</v>
      </c>
      <c r="B9" s="9" t="s">
        <v>1</v>
      </c>
      <c r="C9" s="9" t="s">
        <v>5</v>
      </c>
      <c r="D9" s="9" t="s">
        <v>12</v>
      </c>
      <c r="E9" s="9" t="s">
        <v>13</v>
      </c>
      <c r="F9" s="9" t="s">
        <v>10</v>
      </c>
    </row>
    <row r="10" spans="1:6" x14ac:dyDescent="0.25">
      <c r="A10" s="10">
        <v>1</v>
      </c>
      <c r="B10" s="23">
        <f>C3</f>
        <v>75000</v>
      </c>
      <c r="C10" s="23">
        <f t="shared" ref="C10:C24" si="0">B10*$C$5</f>
        <v>2625.0000000000005</v>
      </c>
      <c r="D10" s="23">
        <f t="shared" ref="D10:D24" si="1">E10-C10</f>
        <v>3886.8802024524716</v>
      </c>
      <c r="E10" s="23">
        <f t="shared" ref="E10:E24" si="2">$C$7</f>
        <v>6511.8802024524721</v>
      </c>
      <c r="F10" s="23">
        <f t="shared" ref="F10:F24" si="3">B10-D10</f>
        <v>71113.119797547522</v>
      </c>
    </row>
    <row r="11" spans="1:6" x14ac:dyDescent="0.25">
      <c r="A11" s="10">
        <v>2</v>
      </c>
      <c r="B11" s="23">
        <f t="shared" ref="B11:B24" si="4">F10</f>
        <v>71113.119797547522</v>
      </c>
      <c r="C11" s="23">
        <f t="shared" si="0"/>
        <v>2488.9591929141634</v>
      </c>
      <c r="D11" s="23">
        <f t="shared" si="1"/>
        <v>4022.9210095383087</v>
      </c>
      <c r="E11" s="23">
        <f t="shared" si="2"/>
        <v>6511.8802024524721</v>
      </c>
      <c r="F11" s="23">
        <f t="shared" si="3"/>
        <v>67090.19878800922</v>
      </c>
    </row>
    <row r="12" spans="1:6" x14ac:dyDescent="0.25">
      <c r="A12" s="10">
        <v>3</v>
      </c>
      <c r="B12" s="23">
        <f t="shared" si="4"/>
        <v>67090.19878800922</v>
      </c>
      <c r="C12" s="23">
        <f t="shared" si="0"/>
        <v>2348.1569575803228</v>
      </c>
      <c r="D12" s="23">
        <f t="shared" si="1"/>
        <v>4163.7232448721497</v>
      </c>
      <c r="E12" s="23">
        <f t="shared" si="2"/>
        <v>6511.8802024524721</v>
      </c>
      <c r="F12" s="23">
        <f t="shared" si="3"/>
        <v>62926.475543137072</v>
      </c>
    </row>
    <row r="13" spans="1:6" x14ac:dyDescent="0.25">
      <c r="A13" s="10">
        <v>4</v>
      </c>
      <c r="B13" s="23">
        <f t="shared" si="4"/>
        <v>62926.475543137072</v>
      </c>
      <c r="C13" s="23">
        <f t="shared" si="0"/>
        <v>2202.4266440097977</v>
      </c>
      <c r="D13" s="23">
        <f t="shared" si="1"/>
        <v>4309.453558442674</v>
      </c>
      <c r="E13" s="23">
        <f t="shared" si="2"/>
        <v>6511.8802024524721</v>
      </c>
      <c r="F13" s="23">
        <f t="shared" si="3"/>
        <v>58617.021984694395</v>
      </c>
    </row>
    <row r="14" spans="1:6" x14ac:dyDescent="0.25">
      <c r="A14" s="10">
        <v>5</v>
      </c>
      <c r="B14" s="23">
        <f t="shared" si="4"/>
        <v>58617.021984694395</v>
      </c>
      <c r="C14" s="23">
        <f t="shared" si="0"/>
        <v>2051.5957694643039</v>
      </c>
      <c r="D14" s="23">
        <f t="shared" si="1"/>
        <v>4460.2844329881682</v>
      </c>
      <c r="E14" s="23">
        <f t="shared" si="2"/>
        <v>6511.8802024524721</v>
      </c>
      <c r="F14" s="23">
        <f t="shared" si="3"/>
        <v>54156.737551706225</v>
      </c>
    </row>
    <row r="15" spans="1:6" x14ac:dyDescent="0.25">
      <c r="A15" s="10">
        <v>6</v>
      </c>
      <c r="B15" s="23">
        <f t="shared" si="4"/>
        <v>54156.737551706225</v>
      </c>
      <c r="C15" s="23">
        <f t="shared" si="0"/>
        <v>1895.4858143097181</v>
      </c>
      <c r="D15" s="23">
        <f t="shared" si="1"/>
        <v>4616.394388142754</v>
      </c>
      <c r="E15" s="23">
        <f t="shared" si="2"/>
        <v>6511.8802024524721</v>
      </c>
      <c r="F15" s="23">
        <f t="shared" si="3"/>
        <v>49540.34316356347</v>
      </c>
    </row>
    <row r="16" spans="1:6" x14ac:dyDescent="0.25">
      <c r="A16" s="10">
        <v>7</v>
      </c>
      <c r="B16" s="23">
        <f t="shared" si="4"/>
        <v>49540.34316356347</v>
      </c>
      <c r="C16" s="23">
        <f t="shared" si="0"/>
        <v>1733.9120107247215</v>
      </c>
      <c r="D16" s="23">
        <f t="shared" si="1"/>
        <v>4777.9681917277503</v>
      </c>
      <c r="E16" s="23">
        <f t="shared" si="2"/>
        <v>6511.8802024524721</v>
      </c>
      <c r="F16" s="23">
        <f t="shared" si="3"/>
        <v>44762.374971835721</v>
      </c>
    </row>
    <row r="17" spans="1:6" x14ac:dyDescent="0.25">
      <c r="A17" s="10">
        <v>8</v>
      </c>
      <c r="B17" s="23">
        <f t="shared" si="4"/>
        <v>44762.374971835721</v>
      </c>
      <c r="C17" s="23">
        <f t="shared" si="0"/>
        <v>1566.6831240142503</v>
      </c>
      <c r="D17" s="23">
        <f t="shared" si="1"/>
        <v>4945.197078438222</v>
      </c>
      <c r="E17" s="23">
        <f t="shared" si="2"/>
        <v>6511.8802024524721</v>
      </c>
      <c r="F17" s="23">
        <f t="shared" si="3"/>
        <v>39817.1778933975</v>
      </c>
    </row>
    <row r="18" spans="1:6" x14ac:dyDescent="0.25">
      <c r="A18" s="10">
        <v>9</v>
      </c>
      <c r="B18" s="23">
        <f t="shared" si="4"/>
        <v>39817.1778933975</v>
      </c>
      <c r="C18" s="23">
        <f t="shared" si="0"/>
        <v>1393.6012262689126</v>
      </c>
      <c r="D18" s="23">
        <f t="shared" si="1"/>
        <v>5118.2789761835593</v>
      </c>
      <c r="E18" s="23">
        <f t="shared" si="2"/>
        <v>6511.8802024524721</v>
      </c>
      <c r="F18" s="23">
        <f t="shared" si="3"/>
        <v>34698.898917213941</v>
      </c>
    </row>
    <row r="19" spans="1:6" x14ac:dyDescent="0.25">
      <c r="A19" s="10">
        <v>10</v>
      </c>
      <c r="B19" s="23">
        <f t="shared" si="4"/>
        <v>34698.898917213941</v>
      </c>
      <c r="C19" s="23">
        <f t="shared" si="0"/>
        <v>1214.461462102488</v>
      </c>
      <c r="D19" s="23">
        <f t="shared" si="1"/>
        <v>5297.4187403499836</v>
      </c>
      <c r="E19" s="23">
        <f t="shared" si="2"/>
        <v>6511.8802024524721</v>
      </c>
      <c r="F19" s="23">
        <f t="shared" si="3"/>
        <v>29401.480176863959</v>
      </c>
    </row>
    <row r="20" spans="1:6" x14ac:dyDescent="0.25">
      <c r="A20" s="10">
        <v>11</v>
      </c>
      <c r="B20" s="23">
        <f t="shared" si="4"/>
        <v>29401.480176863959</v>
      </c>
      <c r="C20" s="23">
        <f t="shared" si="0"/>
        <v>1029.0518061902387</v>
      </c>
      <c r="D20" s="23">
        <f t="shared" si="1"/>
        <v>5482.8283962622336</v>
      </c>
      <c r="E20" s="23">
        <f t="shared" si="2"/>
        <v>6511.8802024524721</v>
      </c>
      <c r="F20" s="23">
        <f t="shared" si="3"/>
        <v>23918.651780601725</v>
      </c>
    </row>
    <row r="21" spans="1:6" x14ac:dyDescent="0.25">
      <c r="A21" s="10">
        <v>12</v>
      </c>
      <c r="B21" s="23">
        <f t="shared" si="4"/>
        <v>23918.651780601725</v>
      </c>
      <c r="C21" s="23">
        <f t="shared" si="0"/>
        <v>837.15281232106042</v>
      </c>
      <c r="D21" s="23">
        <f t="shared" si="1"/>
        <v>5674.727390131412</v>
      </c>
      <c r="E21" s="23">
        <f t="shared" si="2"/>
        <v>6511.8802024524721</v>
      </c>
      <c r="F21" s="23">
        <f t="shared" si="3"/>
        <v>18243.924390470314</v>
      </c>
    </row>
    <row r="22" spans="1:6" x14ac:dyDescent="0.25">
      <c r="A22" s="10">
        <v>13</v>
      </c>
      <c r="B22" s="23">
        <f t="shared" si="4"/>
        <v>18243.924390470314</v>
      </c>
      <c r="C22" s="23">
        <f t="shared" si="0"/>
        <v>638.53735366646106</v>
      </c>
      <c r="D22" s="23">
        <f t="shared" si="1"/>
        <v>5873.342848786011</v>
      </c>
      <c r="E22" s="23">
        <f t="shared" si="2"/>
        <v>6511.8802024524721</v>
      </c>
      <c r="F22" s="23">
        <f t="shared" si="3"/>
        <v>12370.581541684303</v>
      </c>
    </row>
    <row r="23" spans="1:6" x14ac:dyDescent="0.25">
      <c r="A23" s="10">
        <v>14</v>
      </c>
      <c r="B23" s="23">
        <f t="shared" si="4"/>
        <v>12370.581541684303</v>
      </c>
      <c r="C23" s="23">
        <f t="shared" si="0"/>
        <v>432.97035395895068</v>
      </c>
      <c r="D23" s="23">
        <f t="shared" si="1"/>
        <v>6078.9098484935212</v>
      </c>
      <c r="E23" s="23">
        <f t="shared" si="2"/>
        <v>6511.8802024524721</v>
      </c>
      <c r="F23" s="23">
        <f t="shared" si="3"/>
        <v>6291.6716931907822</v>
      </c>
    </row>
    <row r="24" spans="1:6" x14ac:dyDescent="0.25">
      <c r="A24" s="10">
        <v>15</v>
      </c>
      <c r="B24" s="23">
        <f t="shared" si="4"/>
        <v>6291.6716931907822</v>
      </c>
      <c r="C24" s="23">
        <f t="shared" si="0"/>
        <v>220.20850926167739</v>
      </c>
      <c r="D24" s="23">
        <f t="shared" si="1"/>
        <v>6291.6716931907949</v>
      </c>
      <c r="E24" s="23">
        <f t="shared" si="2"/>
        <v>6511.8802024524721</v>
      </c>
      <c r="F24" s="23">
        <f t="shared" si="3"/>
        <v>-1.2732925824820995E-11</v>
      </c>
    </row>
    <row r="25" spans="1:6" ht="15.75" thickBot="1" x14ac:dyDescent="0.3">
      <c r="C25" s="29"/>
    </row>
    <row r="26" spans="1:6" x14ac:dyDescent="0.25">
      <c r="A26" s="15" t="s">
        <v>5</v>
      </c>
      <c r="B26" s="15"/>
      <c r="C26" s="28">
        <f>SUM(C10:C25)</f>
        <v>22678.203036787065</v>
      </c>
    </row>
  </sheetData>
  <mergeCells count="1">
    <mergeCell ref="A1:F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Angebot 1</vt:lpstr>
      <vt:lpstr>Angebot 2</vt:lpstr>
      <vt:lpstr>Angebot 3</vt:lpstr>
      <vt:lpstr>Angebot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2012-01-10T13:32:18Z</dcterms:created>
  <dcterms:modified xsi:type="dcterms:W3CDTF">2016-09-12T09:09:20Z</dcterms:modified>
</cp:coreProperties>
</file>